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hidePivotFieldList="1" autoCompressPictures="0"/>
  <bookViews>
    <workbookView xWindow="560" yWindow="560" windowWidth="25040" windowHeight="15500" tabRatio="828"/>
  </bookViews>
  <sheets>
    <sheet name="Resumo" sheetId="2" r:id="rId1"/>
    <sheet name="PivotTable" sheetId="14" r:id="rId2"/>
    <sheet name="Municipios SC" sheetId="1" r:id="rId3"/>
    <sheet name="MesoMicroRegioes" sheetId="7" r:id="rId4"/>
    <sheet name="VoteNet_SC" sheetId="13" r:id="rId5"/>
    <sheet name="Cidades_Distritos" sheetId="16" r:id="rId6"/>
    <sheet name="Distritos_Cidades" sheetId="18" r:id="rId7"/>
  </sheets>
  <definedNames>
    <definedName name="_xlnm._FilterDatabase" localSheetId="2" hidden="1">'Municipios SC'!$A$1:$G$1</definedName>
    <definedName name="_xlnm._FilterDatabase" localSheetId="4" hidden="1">VoteNet_SC!$A$1:$E$787</definedName>
  </definedNames>
  <calcPr calcId="140000" concurrentCalc="0"/>
  <pivotCaches>
    <pivotCache cacheId="40" r:id="rId8"/>
    <pivotCache cacheId="41" r:id="rId9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2" i="13"/>
  <c r="C10" i="2"/>
  <c r="C5" i="2"/>
  <c r="B5" i="2"/>
  <c r="C7" i="2"/>
  <c r="B7" i="2"/>
  <c r="E90" i="1"/>
  <c r="F90" i="1"/>
  <c r="E40" i="1"/>
  <c r="F40" i="1"/>
  <c r="E251" i="1"/>
  <c r="F251" i="1"/>
  <c r="E70" i="1"/>
  <c r="F70" i="1"/>
  <c r="E77" i="1"/>
  <c r="F77" i="1"/>
  <c r="E128" i="1"/>
  <c r="F128" i="1"/>
  <c r="E136" i="1"/>
  <c r="F136" i="1"/>
  <c r="E184" i="1"/>
  <c r="F184" i="1"/>
  <c r="E143" i="1"/>
  <c r="F143" i="1"/>
  <c r="E29" i="1"/>
  <c r="F29" i="1"/>
  <c r="E51" i="1"/>
  <c r="F51" i="1"/>
  <c r="E279" i="1"/>
  <c r="F279" i="1"/>
  <c r="E239" i="1"/>
  <c r="F239" i="1"/>
  <c r="E55" i="1"/>
  <c r="F55" i="1"/>
  <c r="E52" i="1"/>
  <c r="F52" i="1"/>
  <c r="E171" i="1"/>
  <c r="F171" i="1"/>
  <c r="E72" i="1"/>
  <c r="F72" i="1"/>
  <c r="E219" i="1"/>
  <c r="F219" i="1"/>
  <c r="E20" i="1"/>
  <c r="F20" i="1"/>
  <c r="E98" i="1"/>
  <c r="F98" i="1"/>
  <c r="E39" i="1"/>
  <c r="F39" i="1"/>
  <c r="E116" i="1"/>
  <c r="F116" i="1"/>
  <c r="E129" i="1"/>
  <c r="F129" i="1"/>
  <c r="E155" i="1"/>
  <c r="F155" i="1"/>
  <c r="E61" i="1"/>
  <c r="F61" i="1"/>
  <c r="E111" i="1"/>
  <c r="F111" i="1"/>
  <c r="E290" i="1"/>
  <c r="F290" i="1"/>
  <c r="E245" i="1"/>
  <c r="F245" i="1"/>
  <c r="E293" i="1"/>
  <c r="F293" i="1"/>
  <c r="E144" i="1"/>
  <c r="F144" i="1"/>
  <c r="E114" i="1"/>
  <c r="F114" i="1"/>
  <c r="E272" i="1"/>
  <c r="F272" i="1"/>
  <c r="E104" i="1"/>
  <c r="F104" i="1"/>
  <c r="E222" i="1"/>
  <c r="F222" i="1"/>
  <c r="E80" i="1"/>
  <c r="F80" i="1"/>
  <c r="E258" i="1"/>
  <c r="F258" i="1"/>
  <c r="E270" i="1"/>
  <c r="F270" i="1"/>
  <c r="E93" i="1"/>
  <c r="F93" i="1"/>
  <c r="E59" i="1"/>
  <c r="F59" i="1"/>
  <c r="E207" i="1"/>
  <c r="F207" i="1"/>
  <c r="E246" i="1"/>
  <c r="F246" i="1"/>
  <c r="E19" i="1"/>
  <c r="F19" i="1"/>
  <c r="E48" i="1"/>
  <c r="F48" i="1"/>
  <c r="E202" i="1"/>
  <c r="F202" i="1"/>
  <c r="E194" i="1"/>
  <c r="F194" i="1"/>
  <c r="E265" i="1"/>
  <c r="F265" i="1"/>
  <c r="E138" i="1"/>
  <c r="F138" i="1"/>
  <c r="E295" i="1"/>
  <c r="F295" i="1"/>
  <c r="E35" i="1"/>
  <c r="F35" i="1"/>
  <c r="E250" i="1"/>
  <c r="F250" i="1"/>
  <c r="E92" i="1"/>
  <c r="F92" i="1"/>
  <c r="E159" i="1"/>
  <c r="F159" i="1"/>
  <c r="E132" i="1"/>
  <c r="F132" i="1"/>
  <c r="E64" i="1"/>
  <c r="F64" i="1"/>
  <c r="E254" i="1"/>
  <c r="F254" i="1"/>
  <c r="E177" i="1"/>
  <c r="F177" i="1"/>
  <c r="E63" i="1"/>
  <c r="F63" i="1"/>
  <c r="E107" i="1"/>
  <c r="F107" i="1"/>
  <c r="E238" i="1"/>
  <c r="F238" i="1"/>
  <c r="E102" i="1"/>
  <c r="F102" i="1"/>
  <c r="E96" i="1"/>
  <c r="F96" i="1"/>
  <c r="E127" i="1"/>
  <c r="F127" i="1"/>
  <c r="E31" i="1"/>
  <c r="F31" i="1"/>
  <c r="E285" i="1"/>
  <c r="F285" i="1"/>
  <c r="E206" i="1"/>
  <c r="F206" i="1"/>
  <c r="E261" i="1"/>
  <c r="F261" i="1"/>
  <c r="E135" i="1"/>
  <c r="F135" i="1"/>
  <c r="E198" i="1"/>
  <c r="F198" i="1"/>
  <c r="E274" i="1"/>
  <c r="F274" i="1"/>
  <c r="E188" i="1"/>
  <c r="F188" i="1"/>
  <c r="E131" i="1"/>
  <c r="F131" i="1"/>
  <c r="E110" i="1"/>
  <c r="F110" i="1"/>
  <c r="E267" i="1"/>
  <c r="F267" i="1"/>
  <c r="E179" i="1"/>
  <c r="F179" i="1"/>
  <c r="E46" i="1"/>
  <c r="F46" i="1"/>
  <c r="E3" i="1"/>
  <c r="F3" i="1"/>
  <c r="E262" i="1"/>
  <c r="F262" i="1"/>
  <c r="E169" i="1"/>
  <c r="F169" i="1"/>
  <c r="E97" i="1"/>
  <c r="F97" i="1"/>
  <c r="E211" i="1"/>
  <c r="F211" i="1"/>
  <c r="E208" i="1"/>
  <c r="F208" i="1"/>
  <c r="E231" i="1"/>
  <c r="F231" i="1"/>
  <c r="E130" i="1"/>
  <c r="F130" i="1"/>
  <c r="E71" i="1"/>
  <c r="F71" i="1"/>
  <c r="E187" i="1"/>
  <c r="F187" i="1"/>
  <c r="E161" i="1"/>
  <c r="F161" i="1"/>
  <c r="E82" i="1"/>
  <c r="F82" i="1"/>
  <c r="E76" i="1"/>
  <c r="F76" i="1"/>
  <c r="E147" i="1"/>
  <c r="F147" i="1"/>
  <c r="E175" i="1"/>
  <c r="F175" i="1"/>
  <c r="E99" i="1"/>
  <c r="F99" i="1"/>
  <c r="E252" i="1"/>
  <c r="F252" i="1"/>
  <c r="E174" i="1"/>
  <c r="F174" i="1"/>
  <c r="E264" i="1"/>
  <c r="F264" i="1"/>
  <c r="E112" i="1"/>
  <c r="F112" i="1"/>
  <c r="E178" i="1"/>
  <c r="F178" i="1"/>
  <c r="E255" i="1"/>
  <c r="F255" i="1"/>
  <c r="E281" i="1"/>
  <c r="F281" i="1"/>
  <c r="E32" i="1"/>
  <c r="F32" i="1"/>
  <c r="E152" i="1"/>
  <c r="F152" i="1"/>
  <c r="E148" i="1"/>
  <c r="F148" i="1"/>
  <c r="E56" i="1"/>
  <c r="F56" i="1"/>
  <c r="E230" i="1"/>
  <c r="F230" i="1"/>
  <c r="E27" i="1"/>
  <c r="F27" i="1"/>
  <c r="E60" i="1"/>
  <c r="F60" i="1"/>
  <c r="E151" i="1"/>
  <c r="F151" i="1"/>
  <c r="E205" i="1"/>
  <c r="F205" i="1"/>
  <c r="E225" i="1"/>
  <c r="F225" i="1"/>
  <c r="E166" i="1"/>
  <c r="F166" i="1"/>
  <c r="E101" i="1"/>
  <c r="F101" i="1"/>
  <c r="E38" i="1"/>
  <c r="F38" i="1"/>
  <c r="E220" i="1"/>
  <c r="F220" i="1"/>
  <c r="E283" i="1"/>
  <c r="F283" i="1"/>
  <c r="E125" i="1"/>
  <c r="F125" i="1"/>
  <c r="E242" i="1"/>
  <c r="F242" i="1"/>
  <c r="E78" i="1"/>
  <c r="F78" i="1"/>
  <c r="E88" i="1"/>
  <c r="F88" i="1"/>
  <c r="E113" i="1"/>
  <c r="F113" i="1"/>
  <c r="E134" i="1"/>
  <c r="F134" i="1"/>
  <c r="E65" i="1"/>
  <c r="F65" i="1"/>
  <c r="E17" i="1"/>
  <c r="F17" i="1"/>
  <c r="E4" i="1"/>
  <c r="F4" i="1"/>
  <c r="E103" i="1"/>
  <c r="F103" i="1"/>
  <c r="E123" i="1"/>
  <c r="F123" i="1"/>
  <c r="E74" i="1"/>
  <c r="F74" i="1"/>
  <c r="E30" i="1"/>
  <c r="F30" i="1"/>
  <c r="E214" i="1"/>
  <c r="F214" i="1"/>
  <c r="E28" i="1"/>
  <c r="F28" i="1"/>
  <c r="E196" i="1"/>
  <c r="F196" i="1"/>
  <c r="E10" i="1"/>
  <c r="F10" i="1"/>
  <c r="E167" i="1"/>
  <c r="F167" i="1"/>
  <c r="E45" i="1"/>
  <c r="F45" i="1"/>
  <c r="E260" i="1"/>
  <c r="F260" i="1"/>
  <c r="E244" i="1"/>
  <c r="F244" i="1"/>
  <c r="E58" i="1"/>
  <c r="F58" i="1"/>
  <c r="E119" i="1"/>
  <c r="F119" i="1"/>
  <c r="E235" i="1"/>
  <c r="F235" i="1"/>
  <c r="E268" i="1"/>
  <c r="F268" i="1"/>
  <c r="E253" i="1"/>
  <c r="F253" i="1"/>
  <c r="E168" i="1"/>
  <c r="F168" i="1"/>
  <c r="E81" i="1"/>
  <c r="F81" i="1"/>
  <c r="E21" i="1"/>
  <c r="F21" i="1"/>
  <c r="E234" i="1"/>
  <c r="F234" i="1"/>
  <c r="E16" i="1"/>
  <c r="F16" i="1"/>
  <c r="E190" i="1"/>
  <c r="F190" i="1"/>
  <c r="E157" i="1"/>
  <c r="F157" i="1"/>
  <c r="E24" i="1"/>
  <c r="F24" i="1"/>
  <c r="E14" i="1"/>
  <c r="F14" i="1"/>
  <c r="E273" i="1"/>
  <c r="F273" i="1"/>
  <c r="E227" i="1"/>
  <c r="F227" i="1"/>
  <c r="E185" i="1"/>
  <c r="F185" i="1"/>
  <c r="E121" i="1"/>
  <c r="F121" i="1"/>
  <c r="E218" i="1"/>
  <c r="F218" i="1"/>
  <c r="E277" i="1"/>
  <c r="F277" i="1"/>
  <c r="E180" i="1"/>
  <c r="F180" i="1"/>
  <c r="E209" i="1"/>
  <c r="F209" i="1"/>
  <c r="E120" i="1"/>
  <c r="F120" i="1"/>
  <c r="E192" i="1"/>
  <c r="F192" i="1"/>
  <c r="E249" i="1"/>
  <c r="F249" i="1"/>
  <c r="E57" i="1"/>
  <c r="F57" i="1"/>
  <c r="E6" i="1"/>
  <c r="F6" i="1"/>
  <c r="E278" i="1"/>
  <c r="F278" i="1"/>
  <c r="E276" i="1"/>
  <c r="F276" i="1"/>
  <c r="E163" i="1"/>
  <c r="F163" i="1"/>
  <c r="E158" i="1"/>
  <c r="F158" i="1"/>
  <c r="E146" i="1"/>
  <c r="F146" i="1"/>
  <c r="E100" i="1"/>
  <c r="F100" i="1"/>
  <c r="E7" i="1"/>
  <c r="F7" i="1"/>
  <c r="E289" i="1"/>
  <c r="F289" i="1"/>
  <c r="E126" i="1"/>
  <c r="F126" i="1"/>
  <c r="E248" i="1"/>
  <c r="F248" i="1"/>
  <c r="E36" i="1"/>
  <c r="F36" i="1"/>
  <c r="E216" i="1"/>
  <c r="F216" i="1"/>
  <c r="E53" i="1"/>
  <c r="F53" i="1"/>
  <c r="E9" i="1"/>
  <c r="F9" i="1"/>
  <c r="E115" i="1"/>
  <c r="F115" i="1"/>
  <c r="E217" i="1"/>
  <c r="F217" i="1"/>
  <c r="E197" i="1"/>
  <c r="F197" i="1"/>
  <c r="E12" i="1"/>
  <c r="F12" i="1"/>
  <c r="E153" i="1"/>
  <c r="F153" i="1"/>
  <c r="E26" i="1"/>
  <c r="F26" i="1"/>
  <c r="E259" i="1"/>
  <c r="F259" i="1"/>
  <c r="E243" i="1"/>
  <c r="F243" i="1"/>
  <c r="E271" i="1"/>
  <c r="F271" i="1"/>
  <c r="E5" i="1"/>
  <c r="F5" i="1"/>
  <c r="E226" i="1"/>
  <c r="F226" i="1"/>
  <c r="E105" i="1"/>
  <c r="F105" i="1"/>
  <c r="E291" i="1"/>
  <c r="F291" i="1"/>
  <c r="E47" i="1"/>
  <c r="F47" i="1"/>
  <c r="E13" i="1"/>
  <c r="F13" i="1"/>
  <c r="E140" i="1"/>
  <c r="F140" i="1"/>
  <c r="E172" i="1"/>
  <c r="F172" i="1"/>
  <c r="E203" i="1"/>
  <c r="F203" i="1"/>
  <c r="E106" i="1"/>
  <c r="F106" i="1"/>
  <c r="E224" i="1"/>
  <c r="F224" i="1"/>
  <c r="E42" i="1"/>
  <c r="F42" i="1"/>
  <c r="E288" i="1"/>
  <c r="F288" i="1"/>
  <c r="E150" i="1"/>
  <c r="F150" i="1"/>
  <c r="E229" i="1"/>
  <c r="F229" i="1"/>
  <c r="E280" i="1"/>
  <c r="F280" i="1"/>
  <c r="E118" i="1"/>
  <c r="F118" i="1"/>
  <c r="E221" i="1"/>
  <c r="F221" i="1"/>
  <c r="E87" i="1"/>
  <c r="F87" i="1"/>
  <c r="E173" i="1"/>
  <c r="F173" i="1"/>
  <c r="E191" i="1"/>
  <c r="F191" i="1"/>
  <c r="E18" i="1"/>
  <c r="F18" i="1"/>
  <c r="E73" i="1"/>
  <c r="F73" i="1"/>
  <c r="E200" i="1"/>
  <c r="F200" i="1"/>
  <c r="E165" i="1"/>
  <c r="F165" i="1"/>
  <c r="E122" i="1"/>
  <c r="F122" i="1"/>
  <c r="E193" i="1"/>
  <c r="F193" i="1"/>
  <c r="E83" i="1"/>
  <c r="F83" i="1"/>
  <c r="E294" i="1"/>
  <c r="F294" i="1"/>
  <c r="E133" i="1"/>
  <c r="F133" i="1"/>
  <c r="E84" i="1"/>
  <c r="F84" i="1"/>
  <c r="E66" i="1"/>
  <c r="F66" i="1"/>
  <c r="E292" i="1"/>
  <c r="F292" i="1"/>
  <c r="E228" i="1"/>
  <c r="F228" i="1"/>
  <c r="E275" i="1"/>
  <c r="F275" i="1"/>
  <c r="E189" i="1"/>
  <c r="F189" i="1"/>
  <c r="E49" i="1"/>
  <c r="F49" i="1"/>
  <c r="E247" i="1"/>
  <c r="F247" i="1"/>
  <c r="E286" i="1"/>
  <c r="F286" i="1"/>
  <c r="E22" i="1"/>
  <c r="F22" i="1"/>
  <c r="E41" i="1"/>
  <c r="F41" i="1"/>
  <c r="E199" i="1"/>
  <c r="F199" i="1"/>
  <c r="E156" i="1"/>
  <c r="F156" i="1"/>
  <c r="E204" i="1"/>
  <c r="F204" i="1"/>
  <c r="E54" i="1"/>
  <c r="F54" i="1"/>
  <c r="E68" i="1"/>
  <c r="F68" i="1"/>
  <c r="E263" i="1"/>
  <c r="F263" i="1"/>
  <c r="E109" i="1"/>
  <c r="F109" i="1"/>
  <c r="E25" i="1"/>
  <c r="F25" i="1"/>
  <c r="E296" i="1"/>
  <c r="F296" i="1"/>
  <c r="E15" i="1"/>
  <c r="F15" i="1"/>
  <c r="E256" i="1"/>
  <c r="F256" i="1"/>
  <c r="E149" i="1"/>
  <c r="F149" i="1"/>
  <c r="E85" i="1"/>
  <c r="F85" i="1"/>
  <c r="E95" i="1"/>
  <c r="F95" i="1"/>
  <c r="E69" i="1"/>
  <c r="F69" i="1"/>
  <c r="E241" i="1"/>
  <c r="F241" i="1"/>
  <c r="E170" i="1"/>
  <c r="F170" i="1"/>
  <c r="E117" i="1"/>
  <c r="F117" i="1"/>
  <c r="E213" i="1"/>
  <c r="F213" i="1"/>
  <c r="E195" i="1"/>
  <c r="F195" i="1"/>
  <c r="E43" i="1"/>
  <c r="F43" i="1"/>
  <c r="E215" i="1"/>
  <c r="F215" i="1"/>
  <c r="E201" i="1"/>
  <c r="F201" i="1"/>
  <c r="E33" i="1"/>
  <c r="F33" i="1"/>
  <c r="E67" i="1"/>
  <c r="F67" i="1"/>
  <c r="E37" i="1"/>
  <c r="F37" i="1"/>
  <c r="E162" i="1"/>
  <c r="F162" i="1"/>
  <c r="E282" i="1"/>
  <c r="F282" i="1"/>
  <c r="E62" i="1"/>
  <c r="F62" i="1"/>
  <c r="E2" i="1"/>
  <c r="F2" i="1"/>
  <c r="E236" i="1"/>
  <c r="F236" i="1"/>
  <c r="E50" i="1"/>
  <c r="F50" i="1"/>
  <c r="E266" i="1"/>
  <c r="F266" i="1"/>
  <c r="E287" i="1"/>
  <c r="F287" i="1"/>
  <c r="E176" i="1"/>
  <c r="F176" i="1"/>
  <c r="E91" i="1"/>
  <c r="F91" i="1"/>
  <c r="E186" i="1"/>
  <c r="F186" i="1"/>
  <c r="E75" i="1"/>
  <c r="F75" i="1"/>
  <c r="E240" i="1"/>
  <c r="F240" i="1"/>
  <c r="E284" i="1"/>
  <c r="F284" i="1"/>
  <c r="E223" i="1"/>
  <c r="F223" i="1"/>
  <c r="E164" i="1"/>
  <c r="F164" i="1"/>
  <c r="E8" i="1"/>
  <c r="F8" i="1"/>
  <c r="E183" i="1"/>
  <c r="F183" i="1"/>
  <c r="E212" i="1"/>
  <c r="F212" i="1"/>
  <c r="E232" i="1"/>
  <c r="F232" i="1"/>
  <c r="E23" i="1"/>
  <c r="F23" i="1"/>
  <c r="E181" i="1"/>
  <c r="F181" i="1"/>
  <c r="E142" i="1"/>
  <c r="F142" i="1"/>
  <c r="E94" i="1"/>
  <c r="F94" i="1"/>
  <c r="E44" i="1"/>
  <c r="F44" i="1"/>
  <c r="E141" i="1"/>
  <c r="F141" i="1"/>
  <c r="E233" i="1"/>
  <c r="F233" i="1"/>
  <c r="E86" i="1"/>
  <c r="F86" i="1"/>
  <c r="E124" i="1"/>
  <c r="F124" i="1"/>
  <c r="E11" i="1"/>
  <c r="F11" i="1"/>
  <c r="E108" i="1"/>
  <c r="F108" i="1"/>
  <c r="E160" i="1"/>
  <c r="F160" i="1"/>
  <c r="E79" i="1"/>
  <c r="F79" i="1"/>
  <c r="E257" i="1"/>
  <c r="F257" i="1"/>
  <c r="E154" i="1"/>
  <c r="F154" i="1"/>
  <c r="E34" i="1"/>
  <c r="F34" i="1"/>
  <c r="E269" i="1"/>
  <c r="F269" i="1"/>
  <c r="E137" i="1"/>
  <c r="F137" i="1"/>
  <c r="E210" i="1"/>
  <c r="F210" i="1"/>
  <c r="E182" i="1"/>
  <c r="F182" i="1"/>
  <c r="E89" i="1"/>
  <c r="F89" i="1"/>
  <c r="E145" i="1"/>
  <c r="F145" i="1"/>
  <c r="E237" i="1"/>
  <c r="F237" i="1"/>
  <c r="F139" i="1"/>
  <c r="E139" i="1"/>
</calcChain>
</file>

<file path=xl/sharedStrings.xml><?xml version="1.0" encoding="utf-8"?>
<sst xmlns="http://schemas.openxmlformats.org/spreadsheetml/2006/main" count="5086" uniqueCount="891">
  <si>
    <t>Município</t>
  </si>
  <si>
    <t>População</t>
  </si>
  <si>
    <t>Microrregião</t>
  </si>
  <si>
    <t>Mesorregião</t>
  </si>
  <si>
    <t>Joinville</t>
  </si>
  <si>
    <t>Norte Catarinense</t>
  </si>
  <si>
    <t>Florianópolis</t>
  </si>
  <si>
    <t>Grande Florianópolis</t>
  </si>
  <si>
    <t>Blumenau</t>
  </si>
  <si>
    <t>Vale do Itajaí</t>
  </si>
  <si>
    <t>Chapecó</t>
  </si>
  <si>
    <t>Oeste Catarinense</t>
  </si>
  <si>
    <t>Criciúma</t>
  </si>
  <si>
    <t>Sul Catarinense</t>
  </si>
  <si>
    <t>Itajaí</t>
  </si>
  <si>
    <t>Campos de Lages</t>
  </si>
  <si>
    <t>Tubarão</t>
  </si>
  <si>
    <t>São Bento do Sul</t>
  </si>
  <si>
    <t>Joaçaba</t>
  </si>
  <si>
    <t>Concórdia</t>
  </si>
  <si>
    <t>Rio do Sul</t>
  </si>
  <si>
    <t>Araranguá</t>
  </si>
  <si>
    <t>Canoinhas</t>
  </si>
  <si>
    <t>Xanxerê</t>
  </si>
  <si>
    <t>Curitibanos</t>
  </si>
  <si>
    <t>São Miguel do Oeste</t>
  </si>
  <si>
    <t>Tijucas</t>
  </si>
  <si>
    <t>Ituporanga</t>
  </si>
  <si>
    <t>Itapoá</t>
  </si>
  <si>
    <t>Bombinhas</t>
  </si>
  <si>
    <t>Balneário Rincão</t>
  </si>
  <si>
    <t>Sangão</t>
  </si>
  <si>
    <t>Balneário Arroio do Silva</t>
  </si>
  <si>
    <t>Balneário Gaivota</t>
  </si>
  <si>
    <t>Balneário Barra do Sul</t>
  </si>
  <si>
    <t>Tabuleiro</t>
  </si>
  <si>
    <t>Monte Carlo</t>
  </si>
  <si>
    <t>Iporã do Oeste</t>
  </si>
  <si>
    <t>Santa Terezinha</t>
  </si>
  <si>
    <t>Santa Rosa do Sul</t>
  </si>
  <si>
    <t>Passo de Torres</t>
  </si>
  <si>
    <t>Timbó Grande</t>
  </si>
  <si>
    <t>Ipuaçu</t>
  </si>
  <si>
    <t>São João do Oeste</t>
  </si>
  <si>
    <t>Bela Vista do Toldo</t>
  </si>
  <si>
    <t>Rio das Antas</t>
  </si>
  <si>
    <t>Luzerna</t>
  </si>
  <si>
    <t>São Pedro de Alcântara</t>
  </si>
  <si>
    <t>São Cristóvão do Sul</t>
  </si>
  <si>
    <t>Vitor Meireles</t>
  </si>
  <si>
    <t>José Boiteux</t>
  </si>
  <si>
    <t>Guatambu</t>
  </si>
  <si>
    <t>Riqueza</t>
  </si>
  <si>
    <t>Vargem Bonita</t>
  </si>
  <si>
    <t>Lindóia do Sul</t>
  </si>
  <si>
    <t>Tunápolis</t>
  </si>
  <si>
    <t>Nova Itaberaba</t>
  </si>
  <si>
    <t>Passos Maia</t>
  </si>
  <si>
    <t>Arabutã</t>
  </si>
  <si>
    <t>Cordilheira Alta</t>
  </si>
  <si>
    <t>Iraceminha</t>
  </si>
  <si>
    <t>Doutor Pedrinho</t>
  </si>
  <si>
    <t>Caxambu do Sul</t>
  </si>
  <si>
    <t>Saltinho</t>
  </si>
  <si>
    <t>Treviso</t>
  </si>
  <si>
    <t>Paraíso</t>
  </si>
  <si>
    <t>Braço do Trombudo</t>
  </si>
  <si>
    <t>São João do Itaperiú</t>
  </si>
  <si>
    <t>Bocaina do Sul</t>
  </si>
  <si>
    <t>Ponte Alta do Norte</t>
  </si>
  <si>
    <t>Calmon</t>
  </si>
  <si>
    <t>Cerro Negro</t>
  </si>
  <si>
    <t>Serra Alta</t>
  </si>
  <si>
    <t>Zortéa</t>
  </si>
  <si>
    <t>Entre Rios</t>
  </si>
  <si>
    <t>Galvão</t>
  </si>
  <si>
    <t>Iomerê</t>
  </si>
  <si>
    <t>Princesa</t>
  </si>
  <si>
    <t>Planalto Alegre</t>
  </si>
  <si>
    <t>Bandeirante</t>
  </si>
  <si>
    <t>Celso Ramos</t>
  </si>
  <si>
    <t>Belmonte</t>
  </si>
  <si>
    <t>União do Oeste</t>
  </si>
  <si>
    <t>Capão Alto</t>
  </si>
  <si>
    <t>Abdon Batista</t>
  </si>
  <si>
    <t>Santa Terezinha do Progresso</t>
  </si>
  <si>
    <t>Sul Brasil</t>
  </si>
  <si>
    <t>Vargem</t>
  </si>
  <si>
    <t>Novo Horizonte</t>
  </si>
  <si>
    <t>Formosa do Sul</t>
  </si>
  <si>
    <t>Palmeira</t>
  </si>
  <si>
    <t>Coronel Martins</t>
  </si>
  <si>
    <t>São Bernardino</t>
  </si>
  <si>
    <t>Urupema</t>
  </si>
  <si>
    <t>Rio Rufino</t>
  </si>
  <si>
    <t>Mirim Doce</t>
  </si>
  <si>
    <t>Águas Frias</t>
  </si>
  <si>
    <t>Painel</t>
  </si>
  <si>
    <t>Santa Helena</t>
  </si>
  <si>
    <t>Arvoredo</t>
  </si>
  <si>
    <t>Ouro Verde</t>
  </si>
  <si>
    <t>Frei Rogério</t>
  </si>
  <si>
    <t>Bom Jesus do Oeste</t>
  </si>
  <si>
    <t>Jupiá</t>
  </si>
  <si>
    <t>Ermo</t>
  </si>
  <si>
    <t>Irati</t>
  </si>
  <si>
    <t>Alto Bela Vista</t>
  </si>
  <si>
    <t>Ibiam</t>
  </si>
  <si>
    <t>Marema</t>
  </si>
  <si>
    <t>Cunhataí</t>
  </si>
  <si>
    <t>São Miguel da Boa Vista</t>
  </si>
  <si>
    <t>Macieira</t>
  </si>
  <si>
    <t>Barra Bonita</t>
  </si>
  <si>
    <t>Tigrinhos</t>
  </si>
  <si>
    <t>Jardinópolis</t>
  </si>
  <si>
    <t>Presidente Castello Branco</t>
  </si>
  <si>
    <t>Paial</t>
  </si>
  <si>
    <t>Flor do Sertão</t>
  </si>
  <si>
    <t>Lajeado Grande</t>
  </si>
  <si>
    <t>Santiago do Sul</t>
  </si>
  <si>
    <t>Fonte:</t>
  </si>
  <si>
    <t>https://pt.wikipedia.org/wiki/Lista_de_munic%C3%ADpios_de_Santa_Catarina_por_popula%C3%A7%C3%A3o</t>
  </si>
  <si>
    <t>Sum of População</t>
  </si>
  <si>
    <t>Values</t>
  </si>
  <si>
    <t>Row Labels</t>
  </si>
  <si>
    <t>Grand Total</t>
  </si>
  <si>
    <t>Meta DE</t>
  </si>
  <si>
    <t>Meta DF</t>
  </si>
  <si>
    <t>Sum of Meta DE</t>
  </si>
  <si>
    <t>Sum of Meta DF</t>
  </si>
  <si>
    <t>Deputados</t>
  </si>
  <si>
    <t>Estaduais</t>
  </si>
  <si>
    <t>Federais</t>
  </si>
  <si>
    <t>Totais</t>
  </si>
  <si>
    <t>Hab/Meta</t>
  </si>
  <si>
    <t>Metas (maioria)</t>
  </si>
  <si>
    <t>Serrana Catarinense</t>
  </si>
  <si>
    <t>Eleitores 2014</t>
  </si>
  <si>
    <t>estimativa do IBGE para 2016</t>
  </si>
  <si>
    <t>População SC Estim. 2016</t>
  </si>
  <si>
    <t>codigo</t>
  </si>
  <si>
    <t>estaudual_nome</t>
  </si>
  <si>
    <t>Santa Catarina</t>
  </si>
  <si>
    <t>Centro</t>
  </si>
  <si>
    <t>Abelardo Luz</t>
  </si>
  <si>
    <t>AgrolÃ¢ndia</t>
  </si>
  <si>
    <t>AgronÃ´mica</t>
  </si>
  <si>
    <t>Ãgua Doce</t>
  </si>
  <si>
    <t>TrÃªs Pinheiros</t>
  </si>
  <si>
    <t>Ãguas de ChapecÃ³</t>
  </si>
  <si>
    <t>Ãguas Frias</t>
  </si>
  <si>
    <t>Ãguas Mornas</t>
  </si>
  <si>
    <t>Santa Cruz da Figueira</t>
  </si>
  <si>
    <t>Alfredo Wagner</t>
  </si>
  <si>
    <t>Anchieta</t>
  </si>
  <si>
    <t>Angelina</t>
  </si>
  <si>
    <t>Betania</t>
  </si>
  <si>
    <t>Anita Garibaldi</t>
  </si>
  <si>
    <t>AnitÃ¡polis</t>
  </si>
  <si>
    <t>AntÃ´nio Carlos</t>
  </si>
  <si>
    <t>ApiÃºna</t>
  </si>
  <si>
    <t>ArabutÃ£</t>
  </si>
  <si>
    <t>Nova Estrela</t>
  </si>
  <si>
    <t>Araquari</t>
  </si>
  <si>
    <t>AraranguÃ¡</t>
  </si>
  <si>
    <t>Cidade Alta</t>
  </si>
  <si>
    <t>ArmazÃ©m</t>
  </si>
  <si>
    <t>Arroio Trinta</t>
  </si>
  <si>
    <t>Ascurra</t>
  </si>
  <si>
    <t>Atalanta</t>
  </si>
  <si>
    <t>Aurora</t>
  </si>
  <si>
    <t>BalneÃ¡rio Arroio do Silva</t>
  </si>
  <si>
    <t>Arroio do Silva</t>
  </si>
  <si>
    <t>BalneÃ¡rio Barra do Sul</t>
  </si>
  <si>
    <t>BalneÃ¡rio CamboriÃº</t>
  </si>
  <si>
    <t>AriribÃ¡</t>
  </si>
  <si>
    <t>Barra</t>
  </si>
  <si>
    <t>Estados</t>
  </si>
  <si>
    <t>Jardim Iate Clube</t>
  </si>
  <si>
    <t>MunicÃ­pios</t>
  </si>
  <si>
    <t>NaÃ§Ãµes</t>
  </si>
  <si>
    <t>Nova EsperanÃ§a</t>
  </si>
  <si>
    <t>Pioneiros</t>
  </si>
  <si>
    <t>Praia das Taquaras</t>
  </si>
  <si>
    <t>Praia do Estaleirinho</t>
  </si>
  <si>
    <t>Praia do Estaleiro</t>
  </si>
  <si>
    <t>Praia dos Amores</t>
  </si>
  <si>
    <t>SÃ£o Judas Tadeu</t>
  </si>
  <si>
    <t>VÃ¡rzea do Ranchinho</t>
  </si>
  <si>
    <t>Vila Real</t>
  </si>
  <si>
    <t>BalneÃ¡rio Gaivota</t>
  </si>
  <si>
    <t>BalneÃ¡rio PiÃ§arras</t>
  </si>
  <si>
    <t>Barra Velha</t>
  </si>
  <si>
    <t>Benedito Novo</t>
  </si>
  <si>
    <t>Barra SÃ£o JoÃ£o</t>
  </si>
  <si>
    <t>BiguaÃ§u</t>
  </si>
  <si>
    <t>Asilo</t>
  </si>
  <si>
    <t>Badenfurt</t>
  </si>
  <si>
    <t>Boa Vista</t>
  </si>
  <si>
    <t>Bom Retiro</t>
  </si>
  <si>
    <t>FidÃ©lis</t>
  </si>
  <si>
    <t>Fortaleza</t>
  </si>
  <si>
    <t>Garcia</t>
  </si>
  <si>
    <t>GlÃ³ria</t>
  </si>
  <si>
    <t>Itoupava</t>
  </si>
  <si>
    <t>Itoupava Central</t>
  </si>
  <si>
    <t>Itoupava Norte</t>
  </si>
  <si>
    <t>Itoupava Seca</t>
  </si>
  <si>
    <t>Itoupavazinha</t>
  </si>
  <si>
    <t>Jardim Blumenau</t>
  </si>
  <si>
    <t>Passo Manso</t>
  </si>
  <si>
    <t>PetrÃ³polis</t>
  </si>
  <si>
    <t>Ponta Aguda</t>
  </si>
  <si>
    <t>Progresso</t>
  </si>
  <si>
    <t>RibeirÃ£o Fresco</t>
  </si>
  <si>
    <t>Salto</t>
  </si>
  <si>
    <t>Salto Norte</t>
  </si>
  <si>
    <t>Salto Weissbach</t>
  </si>
  <si>
    <t>Testo Salto</t>
  </si>
  <si>
    <t>ValparaÃ­so</t>
  </si>
  <si>
    <t>Velha</t>
  </si>
  <si>
    <t>Victor Konder</t>
  </si>
  <si>
    <t>Vila Formosa</t>
  </si>
  <si>
    <t>Vila Nova</t>
  </si>
  <si>
    <t>Vorstadt</t>
  </si>
  <si>
    <t>BocaÃ­na do Sul</t>
  </si>
  <si>
    <t>Canto Grande</t>
  </si>
  <si>
    <t>Bom Jardim da Serra</t>
  </si>
  <si>
    <t>Bom Jesus</t>
  </si>
  <si>
    <t>BotuverÃ¡</t>
  </si>
  <si>
    <t>BraÃ§o do Norte</t>
  </si>
  <si>
    <t>BraÃ§o do Trombudo</t>
  </si>
  <si>
    <t>BrunÃ³polis</t>
  </si>
  <si>
    <t>Brusque</t>
  </si>
  <si>
    <t>Ãguas Claras</t>
  </si>
  <si>
    <t>Azambuja</t>
  </si>
  <si>
    <t>Bateas</t>
  </si>
  <si>
    <t>Cedrinho</t>
  </si>
  <si>
    <t>Dom Joaquim</t>
  </si>
  <si>
    <t>Guarani</t>
  </si>
  <si>
    <t>Jardim Maluche</t>
  </si>
  <si>
    <t>Limeira Baixa</t>
  </si>
  <si>
    <t>Limoeiro</t>
  </si>
  <si>
    <t>Nova BrasÃ­lia</t>
  </si>
  <si>
    <t>PoÃ§o Fundo</t>
  </si>
  <si>
    <t>Primeiro de Maio</t>
  </si>
  <si>
    <t>Rio Branco</t>
  </si>
  <si>
    <t>Santa Luzia</t>
  </si>
  <si>
    <t>Santa Rita</t>
  </si>
  <si>
    <t>SÃ£o JoÃ£o</t>
  </si>
  <si>
    <t>SÃ£o Luiz</t>
  </si>
  <si>
    <t>SÃ£o Pedro</t>
  </si>
  <si>
    <t>Souza Cruz</t>
  </si>
  <si>
    <t>Steffen</t>
  </si>
  <si>
    <t>TomÃ¡s Coelho</t>
  </si>
  <si>
    <t>CaÃ§ador</t>
  </si>
  <si>
    <t>Cachoeira de FÃ¡tima</t>
  </si>
  <si>
    <t>Caibi</t>
  </si>
  <si>
    <t>CamboriÃº</t>
  </si>
  <si>
    <t>Campo Alegre</t>
  </si>
  <si>
    <t>Bateias de Baixo</t>
  </si>
  <si>
    <t>Campo Belo do Sul</t>
  </si>
  <si>
    <t>Campo ErÃª</t>
  </si>
  <si>
    <t>Campos Novos</t>
  </si>
  <si>
    <t>Canelinha</t>
  </si>
  <si>
    <t>Pinheiros</t>
  </si>
  <si>
    <t>CapÃ£o Alto</t>
  </si>
  <si>
    <t>Capinzal</t>
  </si>
  <si>
    <t>Alto Alegre</t>
  </si>
  <si>
    <t>Capivari de Baixo</t>
  </si>
  <si>
    <t>Catanduvas</t>
  </si>
  <si>
    <t>ChapadÃ£o do Lageado</t>
  </si>
  <si>
    <t>ChapecÃ³</t>
  </si>
  <si>
    <t>Alvorada</t>
  </si>
  <si>
    <t>Bela Vista</t>
  </si>
  <si>
    <t>Belvedere</t>
  </si>
  <si>
    <t>Cristo Rei</t>
  </si>
  <si>
    <t>Efapi</t>
  </si>
  <si>
    <t>Eldorado</t>
  </si>
  <si>
    <t>Engenho Braun</t>
  </si>
  <si>
    <t>Esplanada</t>
  </si>
  <si>
    <t>Jardim AmÃ©rica</t>
  </si>
  <si>
    <t>Jardim ItÃ¡lia</t>
  </si>
  <si>
    <t>LÃ­der</t>
  </si>
  <si>
    <t>Maria Goretti</t>
  </si>
  <si>
    <t>Palmital</t>
  </si>
  <si>
    <t>Parque das Palmeiras</t>
  </si>
  <si>
    <t>Passo dos Fortes</t>
  </si>
  <si>
    <t>Pinheirinho</t>
  </si>
  <si>
    <t>Presidente MÃ©dici</t>
  </si>
  <si>
    <t>Quedas do Palmital</t>
  </si>
  <si>
    <t>SAIC</t>
  </si>
  <si>
    <t>Santa Maria</t>
  </si>
  <si>
    <t>Santo AntÃ´nio</t>
  </si>
  <si>
    <t>SÃ£o CristÃ³vÃ£o</t>
  </si>
  <si>
    <t>SeminÃ¡rio</t>
  </si>
  <si>
    <t>Trevo</t>
  </si>
  <si>
    <t>UniversitÃ¡rio</t>
  </si>
  <si>
    <t>Vila Rica</t>
  </si>
  <si>
    <t>Cocal do Sul</t>
  </si>
  <si>
    <t>ConcÃ³rdia</t>
  </si>
  <si>
    <t>Coronel Freitas</t>
  </si>
  <si>
    <t>Correia Pinto</t>
  </si>
  <si>
    <t>CorupÃ¡</t>
  </si>
  <si>
    <t>CriciÃºma</t>
  </si>
  <si>
    <t>Ana Maria</t>
  </si>
  <si>
    <t>Argentina</t>
  </si>
  <si>
    <t>Arquimedes Naspolini</t>
  </si>
  <si>
    <t>BrasÃ­lia</t>
  </si>
  <si>
    <t>CearÃ¡</t>
  </si>
  <si>
    <t>Colonial</t>
  </si>
  <si>
    <t>Coloninha Zilli</t>
  </si>
  <si>
    <t>ComerciÃ¡rio</t>
  </si>
  <si>
    <t>Conjunto Habitacional Nova EsperanÃ§a</t>
  </si>
  <si>
    <t>Cristo Redentor</t>
  </si>
  <si>
    <t>Cruzeiro do Sul</t>
  </si>
  <si>
    <t>Imigrantes</t>
  </si>
  <si>
    <t>Jardim AngÃ©lica</t>
  </si>
  <si>
    <t>Jardim Maristela</t>
  </si>
  <si>
    <t>Jardim UniÃ£o</t>
  </si>
  <si>
    <t>Laranjinha</t>
  </si>
  <si>
    <t>Lote Seis</t>
  </si>
  <si>
    <t>MÃ£e Luzia</t>
  </si>
  <si>
    <t>Maria CÃ©u</t>
  </si>
  <si>
    <t>Metropolitana</t>
  </si>
  <si>
    <t>Michel</t>
  </si>
  <si>
    <t>Mina Brasil</t>
  </si>
  <si>
    <t>Mina do Mato</t>
  </si>
  <si>
    <t>Mina Quatro</t>
  </si>
  <si>
    <t>Mina UniÃ£o</t>
  </si>
  <si>
    <t>Mineira Nova</t>
  </si>
  <si>
    <t>Mineira Velha</t>
  </si>
  <si>
    <t>Nossa Senhora da Salete</t>
  </si>
  <si>
    <t>OperÃ¡ria Nova</t>
  </si>
  <si>
    <t>ParaÃ­so</t>
  </si>
  <si>
    <t>Paulo de Frontin</t>
  </si>
  <si>
    <t>Pio CorrÃªa</t>
  </si>
  <si>
    <t>Princesa Isabel</t>
  </si>
  <si>
    <t>PrÃ³spera</t>
  </si>
  <si>
    <t>Quarta Linha</t>
  </si>
  <si>
    <t>Recanto Verde</t>
  </si>
  <si>
    <t>Rio Maina</t>
  </si>
  <si>
    <t>SangÃ£o</t>
  </si>
  <si>
    <t>Santa Augusta</t>
  </si>
  <si>
    <t>Santa BÃ¡rbara</t>
  </si>
  <si>
    <t>Santos Dumont</t>
  </si>
  <si>
    <t>SÃ£o Defende</t>
  </si>
  <si>
    <t>SÃ£o Francisco</t>
  </si>
  <si>
    <t>SÃ£o Marcos</t>
  </si>
  <si>
    <t>SÃ£o SimÃ£o</t>
  </si>
  <si>
    <t>Vera Cruz</t>
  </si>
  <si>
    <t>Vila Macarini</t>
  </si>
  <si>
    <t>Vila Manaus</t>
  </si>
  <si>
    <t>Vila SÃ£o JosÃ©</t>
  </si>
  <si>
    <t>Vila Visconde</t>
  </si>
  <si>
    <t>Vila Zuleima</t>
  </si>
  <si>
    <t>Cunha PorÃ£</t>
  </si>
  <si>
    <t>CunhataÃ­</t>
  </si>
  <si>
    <t>SÃ£o JosÃ©</t>
  </si>
  <si>
    <t>Descanso</t>
  </si>
  <si>
    <t>Cento</t>
  </si>
  <si>
    <t>DionÃ­sio Cerqueira</t>
  </si>
  <si>
    <t>Dona Emma</t>
  </si>
  <si>
    <t>Erval Velho</t>
  </si>
  <si>
    <t>Faxinal dos Guedes</t>
  </si>
  <si>
    <t>Flor do SertÃ£o</t>
  </si>
  <si>
    <t>FlorianÃ³polis</t>
  </si>
  <si>
    <t>AbraÃ£o</t>
  </si>
  <si>
    <t>ArmaÃ§Ã£o do PÃ¢ntano do Sul</t>
  </si>
  <si>
    <t>BalneÃ¡rio</t>
  </si>
  <si>
    <t>Barra da Lagoa</t>
  </si>
  <si>
    <t>Bom Abrigo</t>
  </si>
  <si>
    <t>Cachoeira do Bom Jesus</t>
  </si>
  <si>
    <t>CacupÃ©</t>
  </si>
  <si>
    <t>Campeche</t>
  </si>
  <si>
    <t>Canasvieiras</t>
  </si>
  <si>
    <t>Canto</t>
  </si>
  <si>
    <t>Capoeiras</t>
  </si>
  <si>
    <t>Carianos</t>
  </si>
  <si>
    <t>Coloninha</t>
  </si>
  <si>
    <t>Coqueiros</t>
  </si>
  <si>
    <t>CÃ³rrego Grande</t>
  </si>
  <si>
    <t>Costeira do PirajubaÃ©</t>
  </si>
  <si>
    <t>Daniela</t>
  </si>
  <si>
    <t>Estreito</t>
  </si>
  <si>
    <t>Ingleses do Rio Vermelho</t>
  </si>
  <si>
    <t>Itacorubi</t>
  </si>
  <si>
    <t>ItaguaÃ§u</t>
  </si>
  <si>
    <t>Jardim AtlÃ¢ntico</t>
  </si>
  <si>
    <t>JoÃ£o Paulo</t>
  </si>
  <si>
    <t>JosÃ© Mendes</t>
  </si>
  <si>
    <t>JurerÃª</t>
  </si>
  <si>
    <t>JurerÃª Internacional</t>
  </si>
  <si>
    <t>Lagoa da ConceiÃ§Ã£o</t>
  </si>
  <si>
    <t>Monte Cristo</t>
  </si>
  <si>
    <t>Monte Verde</t>
  </si>
  <si>
    <t>Morro das Pedras</t>
  </si>
  <si>
    <t>Pantanal</t>
  </si>
  <si>
    <t>PÃ¢ntano do Sul</t>
  </si>
  <si>
    <t>Ponta das  Canas</t>
  </si>
  <si>
    <t>Praia Brava</t>
  </si>
  <si>
    <t>Ratones</t>
  </si>
  <si>
    <t>RibeirÃ£o da Ilha</t>
  </si>
  <si>
    <t>Rio Tavares</t>
  </si>
  <si>
    <t>Saco dos LimÃµes</t>
  </si>
  <si>
    <t>Saco Grande</t>
  </si>
  <si>
    <t>Sambaqui</t>
  </si>
  <si>
    <t>Santa MÃ´nica</t>
  </si>
  <si>
    <t>Santo AntÃ´nio de Lisboa</t>
  </si>
  <si>
    <t>SÃ£o JoÃ£o do Rio Vermelho</t>
  </si>
  <si>
    <t>Tapera</t>
  </si>
  <si>
    <t>Trindade</t>
  </si>
  <si>
    <t>Vargem do Bom Jesus</t>
  </si>
  <si>
    <t>Vargem Grande</t>
  </si>
  <si>
    <t>Vargem Pequena</t>
  </si>
  <si>
    <t>Forquilhinha</t>
  </si>
  <si>
    <t>Fraiburgo</t>
  </si>
  <si>
    <t>Frei RogÃ©rio</t>
  </si>
  <si>
    <t>GalvÃ£o</t>
  </si>
  <si>
    <t>Garopaba</t>
  </si>
  <si>
    <t>Povoado de Campo D'una</t>
  </si>
  <si>
    <t>Garuva</t>
  </si>
  <si>
    <t>Gaspar</t>
  </si>
  <si>
    <t>Gasparinho</t>
  </si>
  <si>
    <t>Gasparino</t>
  </si>
  <si>
    <t>Povoado de BarracÃ£o</t>
  </si>
  <si>
    <t>Povoado de Belchior Alto</t>
  </si>
  <si>
    <t>Governador Celso Ramos</t>
  </si>
  <si>
    <t>GrÃ£o ParÃ¡</t>
  </si>
  <si>
    <t>Gravatal</t>
  </si>
  <si>
    <t>Povoado Termas do Gravatal</t>
  </si>
  <si>
    <t>Guabiruba</t>
  </si>
  <si>
    <t>Guaraciaba</t>
  </si>
  <si>
    <t>Guaramirim</t>
  </si>
  <si>
    <t>GuarujÃ¡ do Sul</t>
  </si>
  <si>
    <t>GuatambÃº</t>
  </si>
  <si>
    <t>Herval D'Oeste</t>
  </si>
  <si>
    <t>IbicarÃ©</t>
  </si>
  <si>
    <t>Ibirama</t>
  </si>
  <si>
    <t>IÃ§ara</t>
  </si>
  <si>
    <t>BalneÃ¡rio RincÃ£o</t>
  </si>
  <si>
    <t>Ilhota</t>
  </si>
  <si>
    <t>ImaruÃ­</t>
  </si>
  <si>
    <t>Povoado SÃ­tio Novo</t>
  </si>
  <si>
    <t>Imbituba</t>
  </si>
  <si>
    <t>AraÃ§atuba</t>
  </si>
  <si>
    <t>Guaiuba</t>
  </si>
  <si>
    <t>Ibiraquera</t>
  </si>
  <si>
    <t>Itapiruba</t>
  </si>
  <si>
    <t>Povoado de Nova BrasÃ­lia</t>
  </si>
  <si>
    <t>Roca Grande</t>
  </si>
  <si>
    <t>Imbuia</t>
  </si>
  <si>
    <t>Indaial</t>
  </si>
  <si>
    <t>CarijÃ³s</t>
  </si>
  <si>
    <t>IomerÃª</t>
  </si>
  <si>
    <t>Ipira</t>
  </si>
  <si>
    <t>IporÃ£ do Oeste</t>
  </si>
  <si>
    <t>IpuaÃ§u</t>
  </si>
  <si>
    <t>Ipumirim</t>
  </si>
  <si>
    <t>Irani</t>
  </si>
  <si>
    <t>IrineÃ³polis</t>
  </si>
  <si>
    <t>ItÃ¡</t>
  </si>
  <si>
    <t>ItaiÃ³polis</t>
  </si>
  <si>
    <t>ItajaÃ­</t>
  </si>
  <si>
    <t>Barra do Rio</t>
  </si>
  <si>
    <t>CabeÃ§udas</t>
  </si>
  <si>
    <t>Caianduba</t>
  </si>
  <si>
    <t>Cidade Nova</t>
  </si>
  <si>
    <t>Cordeiros</t>
  </si>
  <si>
    <t>Dom Bosco</t>
  </si>
  <si>
    <t>Espinheiros</t>
  </si>
  <si>
    <t>Fazenda</t>
  </si>
  <si>
    <t>Itaipava</t>
  </si>
  <si>
    <t>Ressacada</t>
  </si>
  <si>
    <t>Salseiros</t>
  </si>
  <si>
    <t>SÃ£o Judas</t>
  </si>
  <si>
    <t>SÃ£o Vicente</t>
  </si>
  <si>
    <t>Vila OperÃ¡ria</t>
  </si>
  <si>
    <t>Itapema</t>
  </si>
  <si>
    <t>Meia Praia</t>
  </si>
  <si>
    <t>Itapiranga</t>
  </si>
  <si>
    <t>ItapoÃ¡</t>
  </si>
  <si>
    <t>Itapema do Norte</t>
  </si>
  <si>
    <t>JaborÃ¡</t>
  </si>
  <si>
    <t>Jacinto Machado</t>
  </si>
  <si>
    <t>Jaguaruna</t>
  </si>
  <si>
    <t>Camacho</t>
  </si>
  <si>
    <t>Campo Bom</t>
  </si>
  <si>
    <t>Olho D'Ãgua</t>
  </si>
  <si>
    <t>JaraguÃ¡ do Sul</t>
  </si>
  <si>
    <t>Ãgua Verde</t>
  </si>
  <si>
    <t>Amizade</t>
  </si>
  <si>
    <t>Baependi</t>
  </si>
  <si>
    <t>Barra do Rio Cerro</t>
  </si>
  <si>
    <t>Barra do Rio Molha</t>
  </si>
  <si>
    <t>CentenÃ¡rio</t>
  </si>
  <si>
    <t>Chico de Paula</t>
  </si>
  <si>
    <t>Czerniewicz</t>
  </si>
  <si>
    <t>Estrada Nova</t>
  </si>
  <si>
    <t>Ilha da Figueira</t>
  </si>
  <si>
    <t>JaraguÃ¡ Esquerdo</t>
  </si>
  <si>
    <t>JaraguÃ¡ Noventa e Nove</t>
  </si>
  <si>
    <t>JoÃ£o Pessoa</t>
  </si>
  <si>
    <t>Nereu Ramos</t>
  </si>
  <si>
    <t>Parque Malwee</t>
  </si>
  <si>
    <t>Rau</t>
  </si>
  <si>
    <t>Rio Cerro I</t>
  </si>
  <si>
    <t>Rio Cerro II</t>
  </si>
  <si>
    <t>Rio da Luz</t>
  </si>
  <si>
    <t>SÃ£o LuÃ­s</t>
  </si>
  <si>
    <t>Tifa Martins</t>
  </si>
  <si>
    <t>Tifa Monos</t>
  </si>
  <si>
    <t>TrÃªs Rios do Norte</t>
  </si>
  <si>
    <t>TrÃªs Rios do Sul</t>
  </si>
  <si>
    <t>Vieiras</t>
  </si>
  <si>
    <t>Vila Lalau</t>
  </si>
  <si>
    <t>Vila Lenzi</t>
  </si>
  <si>
    <t>JardinÃ³polis</t>
  </si>
  <si>
    <t>JoaÃ§aba</t>
  </si>
  <si>
    <t>Adhemar Garcia</t>
  </si>
  <si>
    <t>AmÃ©rica</t>
  </si>
  <si>
    <t>Atiradores</t>
  </si>
  <si>
    <t>Aventureiro</t>
  </si>
  <si>
    <t>Boehmerwald</t>
  </si>
  <si>
    <t>Bucarein</t>
  </si>
  <si>
    <t>Centro (Pirabeiraba)</t>
  </si>
  <si>
    <t>Comasa</t>
  </si>
  <si>
    <t>Costa e Silva</t>
  </si>
  <si>
    <t>Dona Francisca (Piraberaba)</t>
  </si>
  <si>
    <t>FÃ¡tima</t>
  </si>
  <si>
    <t>Floresta</t>
  </si>
  <si>
    <t>Guanabara</t>
  </si>
  <si>
    <t>IririÃº</t>
  </si>
  <si>
    <t>Itaum</t>
  </si>
  <si>
    <t>Itinga</t>
  </si>
  <si>
    <t>Jardim IririÃº</t>
  </si>
  <si>
    <t>Jardim ParaÃ­so</t>
  </si>
  <si>
    <t>Jardim Sofia</t>
  </si>
  <si>
    <t>Jarivatuba</t>
  </si>
  <si>
    <t>JoÃ£o Costa</t>
  </si>
  <si>
    <t>Morro do Meio</t>
  </si>
  <si>
    <t>Paranaguamirim</t>
  </si>
  <si>
    <t>Rio Bonito (Piraberaba)</t>
  </si>
  <si>
    <t>SaguaÃ§u</t>
  </si>
  <si>
    <t>Vila CubatÃ£o</t>
  </si>
  <si>
    <t>Zona Industrial Norte</t>
  </si>
  <si>
    <t>JosÃ© Boiteux</t>
  </si>
  <si>
    <t>JupiÃ¡</t>
  </si>
  <si>
    <t>LacerdÃ³polis</t>
  </si>
  <si>
    <t>Lages</t>
  </si>
  <si>
    <t>AraucÃ¡ria</t>
  </si>
  <si>
    <t>Ãrea Industrial</t>
  </si>
  <si>
    <t>Bates</t>
  </si>
  <si>
    <t>Beatriz</t>
  </si>
  <si>
    <t>BoqueirÃ£o</t>
  </si>
  <si>
    <t>CaÃ§a e Tiro</t>
  </si>
  <si>
    <t>CaravÃ¡gio</t>
  </si>
  <si>
    <t>Caroba</t>
  </si>
  <si>
    <t>CDL</t>
  </si>
  <si>
    <t>Chapada</t>
  </si>
  <si>
    <t>Conta Dinheiro</t>
  </si>
  <si>
    <t>Copacabana</t>
  </si>
  <si>
    <t>Coral</t>
  </si>
  <si>
    <t>Cristal</t>
  </si>
  <si>
    <t>Cruz de Malta</t>
  </si>
  <si>
    <t>Dom Daniel</t>
  </si>
  <si>
    <t>Ferrovia</t>
  </si>
  <si>
    <t>Gethal</t>
  </si>
  <si>
    <t>Guadalupe</t>
  </si>
  <si>
    <t>GuarujÃ¡</t>
  </si>
  <si>
    <t>HabitaÃ§Ã£o</t>
  </si>
  <si>
    <t>Ipiranga</t>
  </si>
  <si>
    <t>Jardim Celina</t>
  </si>
  <si>
    <t>Jardim Cepar</t>
  </si>
  <si>
    <t>Jardim das CamÃ©lias</t>
  </si>
  <si>
    <t>Jardim PanorÃ¢mico</t>
  </si>
  <si>
    <t>Maria Luiza</t>
  </si>
  <si>
    <t>Morro do Posto</t>
  </si>
  <si>
    <t>Morro Grande</t>
  </si>
  <si>
    <t>Nossa Senhora Aparecida</t>
  </si>
  <si>
    <t>Nova PetrÃ³polis</t>
  </si>
  <si>
    <t>Passo Fundo</t>
  </si>
  <si>
    <t>Penha</t>
  </si>
  <si>
    <t>Pisani</t>
  </si>
  <si>
    <t>Ponte Grande</t>
  </si>
  <si>
    <t>Popular</t>
  </si>
  <si>
    <t>Promorar</t>
  </si>
  <si>
    <t>Restinga Seca</t>
  </si>
  <si>
    <t>Sagrado CoraÃ§Ã£o de Jesus</t>
  </si>
  <si>
    <t>Santa CÃ¢ndida</t>
  </si>
  <si>
    <t>Santa Clara</t>
  </si>
  <si>
    <t>SÃ£o Carlos</t>
  </si>
  <si>
    <t>SÃ£o Miguel</t>
  </si>
  <si>
    <t>SÃ£o Paulo</t>
  </si>
  <si>
    <t>SÃ£o SebastiÃ£o</t>
  </si>
  <si>
    <t>TriÃ¢ngulo</t>
  </si>
  <si>
    <t>Tributo</t>
  </si>
  <si>
    <t>VÃ¡rzea</t>
  </si>
  <si>
    <t>Vila Comboni</t>
  </si>
  <si>
    <t>Vila Maria</t>
  </si>
  <si>
    <t>Vila Mariza</t>
  </si>
  <si>
    <t>Laguna</t>
  </si>
  <si>
    <t>Mar Grosso</t>
  </si>
  <si>
    <t>Pescaria Brava</t>
  </si>
  <si>
    <t>Povoado de Barreiros</t>
  </si>
  <si>
    <t>Povoado de Laranjeiras</t>
  </si>
  <si>
    <t>Povoado de Passagem da Barra</t>
  </si>
  <si>
    <t>RibeirÃ£o Pequeno</t>
  </si>
  <si>
    <t>Santiago</t>
  </si>
  <si>
    <t>Laurentino</t>
  </si>
  <si>
    <t>Lauro MÃ¼ller</t>
  </si>
  <si>
    <t>Povoado de Itanema</t>
  </si>
  <si>
    <t>Lebon RÃ©gis</t>
  </si>
  <si>
    <t>Leoberto Leal</t>
  </si>
  <si>
    <t>LindÃ³ia do Sul</t>
  </si>
  <si>
    <t>Lontras</t>
  </si>
  <si>
    <t>Luiz Alves</t>
  </si>
  <si>
    <t>Vila do Salto</t>
  </si>
  <si>
    <t>Mafra</t>
  </si>
  <si>
    <t>Major Gercino</t>
  </si>
  <si>
    <t>Major Vieira</t>
  </si>
  <si>
    <t>MaracajÃ¡</t>
  </si>
  <si>
    <t>Vila Beatriz</t>
  </si>
  <si>
    <t>Maravilha</t>
  </si>
  <si>
    <t>Massaranduba</t>
  </si>
  <si>
    <t>Matos Costa</t>
  </si>
  <si>
    <t>Meleiro</t>
  </si>
  <si>
    <t>Modelo</t>
  </si>
  <si>
    <t>MondaÃ­</t>
  </si>
  <si>
    <t>Monte Castelo</t>
  </si>
  <si>
    <t>Morro da FumaÃ§a</t>
  </si>
  <si>
    <t>Navegantes</t>
  </si>
  <si>
    <t>Nova Erechim</t>
  </si>
  <si>
    <t>Nova Trento</t>
  </si>
  <si>
    <t>Nova Veneza</t>
  </si>
  <si>
    <t>Orleans</t>
  </si>
  <si>
    <t>OtacÃ­lio Costa</t>
  </si>
  <si>
    <t>Ouro</t>
  </si>
  <si>
    <t>PalhoÃ§a</t>
  </si>
  <si>
    <t>Alto Aririu</t>
  </si>
  <si>
    <t>Aririu</t>
  </si>
  <si>
    <t>AririÃº da Formiga</t>
  </si>
  <si>
    <t>Barra do AririÃº</t>
  </si>
  <si>
    <t>BrejarÃº</t>
  </si>
  <si>
    <t>Caminho Novo</t>
  </si>
  <si>
    <t>Cidade UniversitÃ¡ria Pedra Branca</t>
  </si>
  <si>
    <t>Enseada de Brito</t>
  </si>
  <si>
    <t>Guarda do CubatÃ£o</t>
  </si>
  <si>
    <t>Pacheco</t>
  </si>
  <si>
    <t>Passa Vinte</t>
  </si>
  <si>
    <t>Pinheira</t>
  </si>
  <si>
    <t>Ponte do Imaruim</t>
  </si>
  <si>
    <t>Praia de Fora</t>
  </si>
  <si>
    <t>Rio Grande</t>
  </si>
  <si>
    <t>Terra Fraca</t>
  </si>
  <si>
    <t>Palma Sola</t>
  </si>
  <si>
    <t>Palmitos</t>
  </si>
  <si>
    <t>Papanduva</t>
  </si>
  <si>
    <t>Paulo Lopes</t>
  </si>
  <si>
    <t>Pedras Grandes</t>
  </si>
  <si>
    <t>ArmaÃ§Ã£o</t>
  </si>
  <si>
    <t>Itapocoroi</t>
  </si>
  <si>
    <t>Peritiba</t>
  </si>
  <si>
    <t>PetrolÃ¢ndia</t>
  </si>
  <si>
    <t>Pinhalzinho</t>
  </si>
  <si>
    <t>Pinheiro Preto</t>
  </si>
  <si>
    <t>Piratuba</t>
  </si>
  <si>
    <t>Pomerode</t>
  </si>
  <si>
    <t>Ponte Alta</t>
  </si>
  <si>
    <t>Ponte Serrada</t>
  </si>
  <si>
    <t>Porto Belo</t>
  </si>
  <si>
    <t>Porto UniÃ£o</t>
  </si>
  <si>
    <t>Pouso Redondo</t>
  </si>
  <si>
    <t>Praia Grande</t>
  </si>
  <si>
    <t>Presidente Castelo Branco</t>
  </si>
  <si>
    <t>Presidente GetÃºlio</t>
  </si>
  <si>
    <t>Presidente Nereu</t>
  </si>
  <si>
    <t>Quilombo</t>
  </si>
  <si>
    <t>Rancho Queimado</t>
  </si>
  <si>
    <t>Rio do Campo</t>
  </si>
  <si>
    <t>Rio do Oeste</t>
  </si>
  <si>
    <t>Rio dos Cedros</t>
  </si>
  <si>
    <t>Rio Fortuna</t>
  </si>
  <si>
    <t>Rio Negrinho</t>
  </si>
  <si>
    <t>Rodeio</t>
  </si>
  <si>
    <t>RomelÃ¢ndia</t>
  </si>
  <si>
    <t>Salete</t>
  </si>
  <si>
    <t>Salto Veloso</t>
  </si>
  <si>
    <t>Distrito de Morro Grande</t>
  </si>
  <si>
    <t>Santa CecÃ­lia</t>
  </si>
  <si>
    <t>Santa Rosa de Lima</t>
  </si>
  <si>
    <t>Vila SÃ£o JoÃ£o</t>
  </si>
  <si>
    <t>Craveiro</t>
  </si>
  <si>
    <t>Santo Amaro da Imperatriz</t>
  </si>
  <si>
    <t>SÃ£o Bento do Sul</t>
  </si>
  <si>
    <t>Oxford</t>
  </si>
  <si>
    <t>SÃ£o Bernardino</t>
  </si>
  <si>
    <t>SÃ£o BonifÃ¡cio</t>
  </si>
  <si>
    <t>SÃ£o CristÃ³vÃ£o do Sul</t>
  </si>
  <si>
    <t>SÃ£o Domingos</t>
  </si>
  <si>
    <t>SÃ£o Francisco do Sul</t>
  </si>
  <si>
    <t>BalneÃ¡rio Enseada</t>
  </si>
  <si>
    <t>Forte</t>
  </si>
  <si>
    <t>Ubatuba</t>
  </si>
  <si>
    <t>SÃ£o JoÃ£o Batista</t>
  </si>
  <si>
    <t>SÃ£o JoÃ£o do ItaperiÃº</t>
  </si>
  <si>
    <t>SÃ£o JoÃ£o do Oeste</t>
  </si>
  <si>
    <t>SÃ£o JoÃ£o do Sul</t>
  </si>
  <si>
    <t>SÃ£o Joaquim</t>
  </si>
  <si>
    <t>Santa Izabel</t>
  </si>
  <si>
    <t>SÃ£o SebastiÃ£o do Arvoredo</t>
  </si>
  <si>
    <t>Areias</t>
  </si>
  <si>
    <t>Barreiros</t>
  </si>
  <si>
    <t>Bosque das MansÃµes</t>
  </si>
  <si>
    <t>Campinas</t>
  </si>
  <si>
    <t>ColÃ´nia Santana</t>
  </si>
  <si>
    <t>Distrito Industrial</t>
  </si>
  <si>
    <t>Fazenda Santo AntÃ´nio</t>
  </si>
  <si>
    <t>Flor de NÃ¡polis</t>
  </si>
  <si>
    <t>Forquilhas</t>
  </si>
  <si>
    <t>Forquilhinhas</t>
  </si>
  <si>
    <t>Jardim Cidade de FlorianÃ³polis</t>
  </si>
  <si>
    <t>Jardim Santiago</t>
  </si>
  <si>
    <t>Kobrasol</t>
  </si>
  <si>
    <t>Nossa Senhora do RosÃ¡rio</t>
  </si>
  <si>
    <t>Pedregal</t>
  </si>
  <si>
    <t>Picadas do Sul</t>
  </si>
  <si>
    <t>Ponta de Baixo</t>
  </si>
  <si>
    <t>Potecas</t>
  </si>
  <si>
    <t>Praia Comprida</t>
  </si>
  <si>
    <t>Real Parque</t>
  </si>
  <si>
    <t>RoÃ§ado</t>
  </si>
  <si>
    <t>Santos Saraiva</t>
  </si>
  <si>
    <t>Serraria</t>
  </si>
  <si>
    <t>SertÃ£o do Maruim</t>
  </si>
  <si>
    <t>SÃ£o JosÃ© do Cedro</t>
  </si>
  <si>
    <t>SÃ£o JosÃ© do Cerrito</t>
  </si>
  <si>
    <t>SÃ£o LourenÃ§o do Oeste</t>
  </si>
  <si>
    <t>SÃ£o Ludgero</t>
  </si>
  <si>
    <t>SÃ£o Martinho</t>
  </si>
  <si>
    <t>SÃ£o Miguel da Boa Vista</t>
  </si>
  <si>
    <t>SÃ£o Miguel do Oeste</t>
  </si>
  <si>
    <t>SÃ£o Pedro de AlcÃ¢ntara</t>
  </si>
  <si>
    <t>Santa Teresa</t>
  </si>
  <si>
    <t>Saudades</t>
  </si>
  <si>
    <t>Schroeder</t>
  </si>
  <si>
    <t>Seara</t>
  </si>
  <si>
    <t>SiderÃ³polis</t>
  </si>
  <si>
    <t>Sombrio</t>
  </si>
  <si>
    <t>TaiÃ³</t>
  </si>
  <si>
    <t>TangarÃ¡</t>
  </si>
  <si>
    <t>TimbÃ© do Sul</t>
  </si>
  <si>
    <t>TimbÃ³</t>
  </si>
  <si>
    <t>TimbÃ³ Grande</t>
  </si>
  <si>
    <t>TrÃªs Barras</t>
  </si>
  <si>
    <t>Treze de Maio</t>
  </si>
  <si>
    <t>Treze TÃ­lias</t>
  </si>
  <si>
    <t>Trombudo Central</t>
  </si>
  <si>
    <t>TubarÃ£o</t>
  </si>
  <si>
    <t>Aeroporto</t>
  </si>
  <si>
    <t>Campestre</t>
  </si>
  <si>
    <t>Congonhas</t>
  </si>
  <si>
    <t>Dehon</t>
  </si>
  <si>
    <t>FÃ¡bio Silva</t>
  </si>
  <si>
    <t>Guarda</t>
  </si>
  <si>
    <t>HumaitÃ¡</t>
  </si>
  <si>
    <t>HumaitÃ¡ de Cima</t>
  </si>
  <si>
    <t>KilÃ´metro 60</t>
  </si>
  <si>
    <t>Madre</t>
  </si>
  <si>
    <t>Morrotes</t>
  </si>
  <si>
    <t>Oficinas</t>
  </si>
  <si>
    <t>Passagem</t>
  </si>
  <si>
    <t>Passo do Gado</t>
  </si>
  <si>
    <t>Praia Redonda</t>
  </si>
  <si>
    <t>Recife</t>
  </si>
  <si>
    <t>Revoredo</t>
  </si>
  <si>
    <t>Santo AntÃ´nio de PÃ¡dua</t>
  </si>
  <si>
    <t>SÃ£o Bernardo</t>
  </si>
  <si>
    <t>SÃ£o Clemente</t>
  </si>
  <si>
    <t>SÃ£o JoÃ£o (Margem Direita)</t>
  </si>
  <si>
    <t>SÃ£o JoÃ£o (Margem Esquerda)</t>
  </si>
  <si>
    <t>SertÃ£o dos Correias</t>
  </si>
  <si>
    <t>Vila EsperanÃ§a</t>
  </si>
  <si>
    <t>Vila Moema</t>
  </si>
  <si>
    <t>TunÃ¡polis</t>
  </si>
  <si>
    <t>Turvo</t>
  </si>
  <si>
    <t>UniÃ£o do Oeste</t>
  </si>
  <si>
    <t>Urubici</t>
  </si>
  <si>
    <t>Urussanga</t>
  </si>
  <si>
    <t>Povoado de Santana</t>
  </si>
  <si>
    <t>Povoado Rio AmÃ©rica</t>
  </si>
  <si>
    <t>VargeÃ£o</t>
  </si>
  <si>
    <t>Vidal Ramos</t>
  </si>
  <si>
    <t>Videira</t>
  </si>
  <si>
    <t>VÃ­tor Meireles</t>
  </si>
  <si>
    <t>Witmarsum</t>
  </si>
  <si>
    <t>XanxerÃª</t>
  </si>
  <si>
    <t>Xavantina</t>
  </si>
  <si>
    <t>Xaxim</t>
  </si>
  <si>
    <t>ZortÃ©a</t>
  </si>
  <si>
    <t>Chapecó e São Miguel do Oeste</t>
  </si>
  <si>
    <t>Canoinhas e São Bento do Sul</t>
  </si>
  <si>
    <t>Joaçaba, Xanxerê e Concórdia</t>
  </si>
  <si>
    <t>Criciúma e Araranguá</t>
  </si>
  <si>
    <t>Rio do Sul e Ituporanga</t>
  </si>
  <si>
    <t>Distrito Estadual VoteNet</t>
  </si>
  <si>
    <t>SC02: Norte Catarinense A</t>
  </si>
  <si>
    <t>SC03: Norte Catarinense B</t>
  </si>
  <si>
    <t>SC04: Oeste Catarinense A</t>
  </si>
  <si>
    <t>SC06: Sul Catarinense A</t>
  </si>
  <si>
    <t>SC07: Sul Catarinense B</t>
  </si>
  <si>
    <t>SC08: Vale do Itajaí A</t>
  </si>
  <si>
    <t>SC01: Grande Florianópolis</t>
  </si>
  <si>
    <t>SC09: Vale do Itajaí B</t>
  </si>
  <si>
    <t>SC10: Serrana Catarinense</t>
  </si>
  <si>
    <t>SC05: Oeste Catarinense B</t>
  </si>
  <si>
    <t>Anitápolis</t>
  </si>
  <si>
    <t>Agrolândia</t>
  </si>
  <si>
    <t>Agronômica</t>
  </si>
  <si>
    <t>Água Doce</t>
  </si>
  <si>
    <t>Águas Mornas</t>
  </si>
  <si>
    <t>Águas de Chapecó</t>
  </si>
  <si>
    <t>Dionísio Cerqueira</t>
  </si>
  <si>
    <t>Antônio Carlos</t>
  </si>
  <si>
    <t>Apiúna</t>
  </si>
  <si>
    <t>Armazém</t>
  </si>
  <si>
    <t>Balneário Camboriú</t>
  </si>
  <si>
    <t>Balneário Piçarras</t>
  </si>
  <si>
    <t>Biguaçu</t>
  </si>
  <si>
    <t>Botuverá</t>
  </si>
  <si>
    <t>Braço do Norte</t>
  </si>
  <si>
    <t>Brunópolis</t>
  </si>
  <si>
    <t>Caçador</t>
  </si>
  <si>
    <t>Camboriú</t>
  </si>
  <si>
    <t>Campo Erê</t>
  </si>
  <si>
    <t>Chapadão do Lageado</t>
  </si>
  <si>
    <t>orreia Pinto</t>
  </si>
  <si>
    <t>Corupá</t>
  </si>
  <si>
    <t>Cunha Porã</t>
  </si>
  <si>
    <t>Grão Pará</t>
  </si>
  <si>
    <t>Guarujá do Sul</t>
  </si>
  <si>
    <t>Herval d'Oeste</t>
  </si>
  <si>
    <t>Ibicaré</t>
  </si>
  <si>
    <t>Içara</t>
  </si>
  <si>
    <t>Imaruí</t>
  </si>
  <si>
    <t>Irineópolis</t>
  </si>
  <si>
    <t>Itá</t>
  </si>
  <si>
    <t>Itaiópolis</t>
  </si>
  <si>
    <t>Jaborá</t>
  </si>
  <si>
    <t>Jaraguá do Sul</t>
  </si>
  <si>
    <t>Lacerdópolis</t>
  </si>
  <si>
    <t>Lauro Müller</t>
  </si>
  <si>
    <t>Lebon Régis</t>
  </si>
  <si>
    <t>Maracajá</t>
  </si>
  <si>
    <t>Mondaí</t>
  </si>
  <si>
    <t>Morro da Fumaça</t>
  </si>
  <si>
    <t>Otacílio Costa</t>
  </si>
  <si>
    <t>Palhoça</t>
  </si>
  <si>
    <t>Petrolândia</t>
  </si>
  <si>
    <t>Porto União</t>
  </si>
  <si>
    <t>Presidente Getúlio</t>
  </si>
  <si>
    <t>Romelândia</t>
  </si>
  <si>
    <t>Santa Cecília</t>
  </si>
  <si>
    <t>São Bonifácio</t>
  </si>
  <si>
    <t>São Carlos</t>
  </si>
  <si>
    <t>São Domingos</t>
  </si>
  <si>
    <t>São Francisco do Sul</t>
  </si>
  <si>
    <t>São João Batista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</si>
  <si>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</si>
  <si>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</si>
  <si>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</si>
  <si>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</si>
  <si>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</si>
  <si>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</si>
  <si>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</si>
  <si>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</si>
  <si>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Siderópolis</t>
  </si>
  <si>
    <t>Taió</t>
  </si>
  <si>
    <t>Tangará</t>
  </si>
  <si>
    <t>Timbé do Sul</t>
  </si>
  <si>
    <t>Timbó</t>
  </si>
  <si>
    <t>Três Barras</t>
  </si>
  <si>
    <t>Treze Tílias</t>
  </si>
  <si>
    <t>Vargeão</t>
  </si>
  <si>
    <t>Estado</t>
  </si>
  <si>
    <t>Municipio</t>
  </si>
  <si>
    <t>Bairro</t>
  </si>
  <si>
    <t>Cidades Nondas</t>
  </si>
  <si>
    <t>Clique sobre a seta "&gt;"para visualizar as cidades que compõem aquele Distrito</t>
  </si>
  <si>
    <t>Metas de Deputados Estaduais e Federais para se obter as maiorias simples</t>
  </si>
  <si>
    <t>Grupamentos e Divisões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</si>
</sst>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2" fontId="0" fillId="0" borderId="0" xfId="0" applyNumberFormat="1"/>
    <xf numFmtId="0" fontId="0" fillId="0" borderId="1" xfId="0" applyBorder="1" applyAlignment="1"/>
    <xf numFmtId="3" fontId="0" fillId="0" borderId="1" xfId="0" applyNumberFormat="1" applyBorder="1"/>
    <xf numFmtId="0" fontId="0" fillId="0" borderId="1" xfId="0" applyBorder="1"/>
    <xf numFmtId="164" fontId="0" fillId="0" borderId="1" xfId="1" applyNumberFormat="1" applyFont="1" applyBorder="1"/>
    <xf numFmtId="9" fontId="0" fillId="0" borderId="0" xfId="2" applyFont="1"/>
    <xf numFmtId="0" fontId="0" fillId="0" borderId="0" xfId="0" applyAlignment="1">
      <alignment horizontal="left" indent="1"/>
    </xf>
    <xf numFmtId="165" fontId="0" fillId="0" borderId="0" xfId="0" applyNumberFormat="1"/>
    <xf numFmtId="166" fontId="0" fillId="0" borderId="0" xfId="0" applyNumberFormat="1"/>
  </cellXfs>
  <cellStyles count="92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pivotCacheDefinition" Target="pivotCache/pivotCacheDefinition1.xml"/><Relationship Id="rId9" Type="http://schemas.openxmlformats.org/officeDocument/2006/relationships/pivotCacheDefinition" Target="pivotCache/pivotCacheDefinition2.xml"/><Relationship Id="rId10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os Roberto Teixeira Netto" refreshedDate="42883.256498958333" createdVersion="4" refreshedVersion="4" minRefreshableVersion="3" recordCount="295">
  <cacheSource type="worksheet">
    <worksheetSource ref="A1:F296" sheet="Municipios SC"/>
  </cacheSource>
  <cacheFields count="7">
    <cacheField name="Posição" numFmtId="0">
      <sharedItems containsSemiMixedTypes="0" containsString="0" containsNumber="1" containsInteger="1" minValue="1" maxValue="295"/>
    </cacheField>
    <cacheField name="Município" numFmtId="0">
      <sharedItems count="295">
        <s v=" Joinville"/>
        <s v=" Florianópolis"/>
        <s v=" Blumenau"/>
        <s v=" São José"/>
        <s v=" Chapecó"/>
        <s v=" Criciúma"/>
        <s v=" Itajaí"/>
        <s v=" Jaraguá do Sul"/>
        <s v=" Palhoça"/>
        <s v=" Lages"/>
        <s v=" Balneário Camboriú"/>
        <s v=" Brusque"/>
        <s v=" Tubarão"/>
        <s v=" São Bento do Sul"/>
        <s v=" Camboriú"/>
        <s v=" Caçador"/>
        <s v=" Navegantes"/>
        <s v=" Concórdia"/>
        <s v=" Rio do Sul"/>
        <s v=" Araranguá"/>
        <s v=" Gaspar"/>
        <s v=" Biguaçu"/>
        <s v=" Indaial"/>
        <s v=" Itapema"/>
        <s v=" Mafra"/>
        <s v=" Canoinhas"/>
        <s v=" Içara"/>
        <s v=" Videira"/>
        <s v=" São Francisco do Sul"/>
        <s v=" Xanxerê"/>
        <s v=" Laguna"/>
        <s v=" Imbituba"/>
        <s v=" Timbó"/>
        <s v=" Guaramirim"/>
        <s v=" Rio Negrinho"/>
        <s v=" Curitibanos"/>
        <s v=" São Miguel do Oeste"/>
        <s v=" Tijucas"/>
        <s v=" Fraiburgo"/>
        <s v=" Campos Novos"/>
        <s v=" Porto União"/>
        <s v=" São João Batista"/>
        <s v=" Araquari"/>
        <s v=" Braço do Norte"/>
        <s v=" Pomerode"/>
        <s v=" Penha"/>
        <s v=" Sombrio"/>
        <s v=" Joaçaba"/>
        <s v=" Xaxim"/>
        <s v=" Barra Velha"/>
        <s v=" São Joaquim"/>
        <s v=" Forquilhinha"/>
        <s v=" Maravilha"/>
        <s v=" Ituporanga"/>
        <s v=" Capivari de Baixo"/>
        <s v=" São Lourenço do Oeste"/>
        <s v=" Orleans"/>
        <s v=" Capinzal"/>
        <s v=" Herval d'Oeste"/>
        <s v=" Santo Amaro da Imperatriz"/>
        <s v=" Guabiruba"/>
        <s v=" Garopaba"/>
        <s v=" Itaiópolis"/>
        <s v=" Balneário Piçarras"/>
        <s v=" Urussanga"/>
        <s v=" Porto Belo"/>
        <s v=" Schroeder"/>
        <s v=" Jaguaruna"/>
        <s v=" Pinhalzinho"/>
        <s v=" Três Barras"/>
        <s v=" Papanduva"/>
        <s v="Itapoá"/>
        <s v=" Ibirama"/>
        <s v=" Taió"/>
        <s v=" Otacílio Costa"/>
        <s v="Bombinhas"/>
        <s v=" Abelardo Luz"/>
        <s v=" Seara"/>
        <s v=" Morro da Fumaça"/>
        <s v=" Garuva"/>
        <s v=" Presidente Getúlio"/>
        <s v=" Pouso Redondo"/>
        <s v=" Santa Cecília"/>
        <s v=" Itapiranga"/>
        <s v=" Cocal do Sul"/>
        <s v=" Palmitos"/>
        <s v=" Massaranduba"/>
        <s v="15 395"/>
        <s v=" Corupá"/>
        <s v=" Lauro Müller"/>
        <s v=" Nova Veneza"/>
        <s v=" Governador Celso Ramos"/>
        <s v=" São José do Cedro"/>
        <s v=" Nova Trento"/>
        <s v=" Siderópolis"/>
        <s v=" Ilhota"/>
        <s v=" Correia Pinto"/>
        <s v=" São Ludgero"/>
        <s v=" Turvo"/>
        <s v="Balneário Rincão"/>
        <s v=" Luiz Alves"/>
        <s v=" Lebon Régis"/>
        <s v=" Campo Alegre"/>
        <s v="Sangão"/>
        <s v="Balneário Arroio do Silva"/>
        <s v=" Canelinha"/>
        <s v=" Lontras"/>
        <s v=" Ponte Serrada"/>
        <s v=" Rodeio"/>
        <s v=" Mondaí"/>
        <s v=" Gravatal"/>
        <s v=" Benedito Novo"/>
        <s v=" Rio dos Cedros"/>
        <s v=" Urubici"/>
        <s v=" Irineópolis"/>
        <s v=" São Carlos"/>
        <s v=" Cunha Porã"/>
        <s v=" Faxinal dos Guedes"/>
        <s v=" Imaruí"/>
        <s v=" Jacinto Machado"/>
        <s v=" Catanduvas"/>
        <s v=" Apiúna"/>
        <s v=" Agrolândia"/>
        <s v=" Guaraciaba"/>
        <s v=" Irani"/>
        <s v=" Coronel Freitas"/>
        <s v="Balneário Gaivota"/>
        <s v=" Quilombo"/>
        <s v="Balneário Barra do Sul"/>
        <s v=" Pescaria Brava"/>
        <s v=" Alfredo Wagner"/>
        <s v="Monte Carlo"/>
        <s v=" Bom Retiro"/>
        <s v=" Saudades"/>
        <s v=" São Domingos"/>
        <s v=" Campo Erê"/>
        <s v="Iporã do Oeste"/>
        <s v="Santa Terezinha"/>
        <s v=" Tangará"/>
        <s v=" São José do Cerrito"/>
        <s v=" Monte Castelo"/>
        <s v=" Descanso"/>
        <s v=" Armazém"/>
        <s v="Santa Rosa do Sul"/>
        <s v=" Antônio Carlos"/>
        <s v="Passo de Torres"/>
        <s v=" Major Vieira"/>
        <s v=" Ascurra"/>
        <s v=" Anita Garibaldi"/>
        <s v="Timbó Grande"/>
        <s v=" Salete"/>
        <s v=" Palma Sola"/>
        <s v=" Ipumirim"/>
        <s v=" Rio do Oeste"/>
        <s v=" Treze Tílias"/>
        <s v=" Ouro"/>
        <s v=" Praia Grande"/>
        <s v="Ipuaçu"/>
        <s v=" Paulo Lopes"/>
        <s v=" São João do Sul"/>
        <s v=" Campo Belo do Sul"/>
        <s v=" Água Doce"/>
        <s v=" Trombudo Central"/>
        <s v=" Treze de Maio"/>
        <s v=" Meleiro"/>
        <s v=" Maracajá"/>
        <s v=" Laurentino"/>
        <s v=" Grão Pará"/>
        <s v=" Águas de Chapecó"/>
        <s v=" Vidal Ramos"/>
        <s v=" Itá"/>
        <s v="São João do Oeste"/>
        <s v="Bela Vista do Toldo"/>
        <s v="Rio das Antas"/>
        <s v=" Caibi"/>
        <s v=" Águas Mornas"/>
        <s v=" Imbuia"/>
        <s v=" Rio do Campo"/>
        <s v=" Petrolândia"/>
        <s v=" Anchieta"/>
        <s v="Luzerna"/>
        <s v=" Aurora"/>
        <s v="São Pedro de Alcântara"/>
        <s v="São Cristóvão do Sul"/>
        <s v=" Timbé do Sul"/>
        <s v=" Agronômica"/>
        <s v=" Romelândia"/>
        <s v=" Guarujá do Sul"/>
        <s v="Vitor Meireles"/>
        <s v=" Botuverá"/>
        <s v=" Angelina"/>
        <s v="José Boiteux"/>
        <s v=" Nova Erechim"/>
        <s v=" Ponte Alta"/>
        <s v="Guatambu"/>
        <s v="Riqueza"/>
        <s v=" Bom Jardim da Serra"/>
        <s v="Vargem Bonita"/>
        <s v="Lindóia do Sul"/>
        <s v=" Salto Veloso"/>
        <s v="Tunápolis"/>
        <s v=" Ipira"/>
        <s v=" Rio Fortuna"/>
        <s v=" Erval Velho"/>
        <s v="Nova Itaberaba"/>
        <s v="Passos Maia"/>
        <s v="Arabutã"/>
        <s v="Cordilheira Alta"/>
        <s v=" Piratuba"/>
        <s v=" Modelo"/>
        <s v="Iraceminha"/>
        <s v=" Pedras Grandes"/>
        <s v=" Dona Emma"/>
        <s v=" Xavantina"/>
        <s v=" Jaborá"/>
        <s v="Doutor Pedrinho"/>
        <s v="Caxambu do Sul"/>
        <s v=" Witmarsum"/>
        <s v="Saltinho"/>
        <s v="Treviso"/>
        <s v="Paraíso"/>
        <s v="Braço do Trombudo"/>
        <s v="São João do Itaperiú"/>
        <s v=" Vargeão"/>
        <s v=" Arroio Trinta"/>
        <s v="Bocaina do Sul"/>
        <s v=" Pinheiro Preto"/>
        <s v=" Major Gercino"/>
        <s v="Ponte Alta do Norte"/>
        <s v="Calmon"/>
        <s v="Cerro Negro"/>
        <s v="Serra Alta"/>
        <s v=" Ibicaré"/>
        <s v=" Atalanta"/>
        <s v="Zortéa"/>
        <s v=" Anitápolis"/>
        <s v=" São Martinho"/>
        <s v=" Leoberto Leal"/>
        <s v="Entre Rios"/>
        <s v="Galvão"/>
        <s v=" Chapadão do Lageado"/>
        <s v=" São Bonifácio"/>
        <s v=" Morro Grande"/>
        <s v="Iomerê"/>
        <s v="Princesa"/>
        <s v=" Peritiba"/>
        <s v=" Bom Jesus"/>
        <s v=" Rancho Queimado"/>
        <s v="Planalto Alegre"/>
        <s v="Bandeirante"/>
        <s v="Celso Ramos"/>
        <s v="Belmonte"/>
        <s v=" Matos Costa"/>
        <s v="União do Oeste"/>
        <s v="Capão Alto"/>
        <s v="Abdon Batista"/>
        <s v="Santa Terezinha do Progresso"/>
        <s v=" Brunópolis"/>
        <s v="Sul Brasil"/>
        <s v="Vargem"/>
        <s v="Novo Horizonte"/>
        <s v="Formosa do Sul"/>
        <s v="Palmeira"/>
        <s v="Coronel Martins"/>
        <s v="São Bernardino"/>
        <s v="Urupema"/>
        <s v="Rio Rufino"/>
        <s v="Mirim Doce"/>
        <s v="Águas Frias"/>
        <s v="Painel"/>
        <s v=" Presidente Nereu"/>
        <s v="Santa Helena"/>
        <s v="Arvoredo"/>
        <s v="Ouro Verde"/>
        <s v=" Lacerdópolis"/>
        <s v="Frei Rogério"/>
        <s v="Bom Jesus do Oeste"/>
        <s v="Jupiá"/>
        <s v=" Santa Rosa de Lima"/>
        <s v="Ermo"/>
        <s v="Irati"/>
        <s v="Alto Bela Vista"/>
        <s v="Ibiam"/>
        <s v="Marema"/>
        <s v="Cunhataí"/>
        <s v="São Miguel da Boa Vista"/>
        <s v="Macieira"/>
        <s v="Barra Bonita"/>
        <s v="Tigrinhos"/>
        <s v="Jardinópolis"/>
        <s v="Presidente Castello Branco"/>
        <s v="Paial"/>
        <s v="Flor do Sertão"/>
        <s v="Lajeado Grande"/>
        <s v="Santiago do Sul"/>
      </sharedItems>
    </cacheField>
    <cacheField name="População" numFmtId="164">
      <sharedItems containsSemiMixedTypes="0" containsString="0" containsNumber="1" containsInteger="1" minValue="1341" maxValue="569645"/>
    </cacheField>
    <cacheField name="Microrregião" numFmtId="0">
      <sharedItems count="20">
        <s v="Joinville"/>
        <s v="Florianópolis"/>
        <s v="Blumenau"/>
        <s v="Chapecó"/>
        <s v="Criciúma"/>
        <s v="Itajaí"/>
        <s v="Campos de Lages"/>
        <s v="Tubarão"/>
        <s v="São Bento do Sul"/>
        <s v="Joaçaba"/>
        <s v="Concórdia"/>
        <s v="Rio do Sul"/>
        <s v="Araranguá"/>
        <s v="Canoinhas"/>
        <s v="Xanxerê"/>
        <s v="Curitibanos"/>
        <s v="São Miguel do Oeste"/>
        <s v="Tijucas"/>
        <s v="Ituporanga"/>
        <s v="Tabuleiro"/>
      </sharedItems>
    </cacheField>
    <cacheField name="Mesorregião" numFmtId="0">
      <sharedItems count="7">
        <s v="Norte Catarinense"/>
        <s v="Grande Florianópolis"/>
        <s v="Vale do Itajaí"/>
        <s v="Oeste Catarinense"/>
        <s v="Sul Catarinense"/>
        <s v="Serrana Catarinense"/>
        <s v="Serrana" u="1"/>
      </sharedItems>
    </cacheField>
    <cacheField name="Meta DE" numFmtId="43">
      <sharedItems containsSemiMixedTypes="0" containsString="0" containsNumber="1" minValue="4.0750541596852249E-3" maxValue="1.7310471489887322"/>
    </cacheField>
    <cacheField name="Meta DF" numFmtId="43">
      <sharedItems containsSemiMixedTypes="0" containsString="0" containsNumber="1" minValue="1.7464517827222392E-3" maxValue="0.741877349566599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arlos Roberto Teixeira Netto" refreshedDate="43037.595041666667" createdVersion="4" refreshedVersion="4" minRefreshableVersion="3" recordCount="295">
  <cacheSource type="worksheet">
    <worksheetSource ref="A1:G296" sheet="Municipios SC"/>
  </cacheSource>
  <cacheFields count="8">
    <cacheField name="Posição" numFmtId="0">
      <sharedItems containsSemiMixedTypes="0" containsString="0" containsNumber="1" containsInteger="1" minValue="1" maxValue="295"/>
    </cacheField>
    <cacheField name="Município" numFmtId="0">
      <sharedItems count="499">
        <s v="Abdon Batista"/>
        <s v="Abelardo Luz"/>
        <s v="Agrolândia"/>
        <s v="Agronômica"/>
        <s v="Água Doce"/>
        <s v="Águas de Chapecó"/>
        <s v="Águas Frias"/>
        <s v="Águas Mornas"/>
        <s v="Alfredo Wagner"/>
        <s v="Alto Bela Vista"/>
        <s v="Anchieta"/>
        <s v="Angelina"/>
        <s v="Anita Garibaldi"/>
        <s v="Anitápolis"/>
        <s v="Antônio Carlos"/>
        <s v="Apiúna"/>
        <s v="Arabutã"/>
        <s v="Araquari"/>
        <s v="Araranguá"/>
        <s v="Armazém"/>
        <s v="Arroio Trinta"/>
        <s v="Arvoredo"/>
        <s v="Ascurra"/>
        <s v="Atalanta"/>
        <s v="Aurora"/>
        <s v="Balneário Arroio do Silva"/>
        <s v="Balneário Barra do Sul"/>
        <s v="Balneário Camboriú"/>
        <s v="Balneário Gaivota"/>
        <s v="Balneário Piçarras"/>
        <s v="Balneário Rincão"/>
        <s v="Bandeirante"/>
        <s v="Barra Bonita"/>
        <s v="Barra Velha"/>
        <s v="Bela Vista do Toldo"/>
        <s v="Belmonte"/>
        <s v="Benedito Novo"/>
        <s v="Biguaçu"/>
        <s v="Blumenau"/>
        <s v="Bocaina do Sul"/>
        <s v="Bom Jardim da Serra"/>
        <s v="Bom Jesus"/>
        <s v="Bom Jesus do Oeste"/>
        <s v="Bom Retiro"/>
        <s v="Bombinhas"/>
        <s v="Botuverá"/>
        <s v="Braço do Norte"/>
        <s v="Braço do Trombudo"/>
        <s v="Brunópolis"/>
        <s v="Brusque"/>
        <s v="Caçador"/>
        <s v="Caibi"/>
        <s v="Calmon"/>
        <s v="Camboriú"/>
        <s v="Campo Alegre"/>
        <s v="Campo Belo do Sul"/>
        <s v="Campo Erê"/>
        <s v="Campos Novos"/>
        <s v="Canelinha"/>
        <s v="Canoinhas"/>
        <s v="Capão Alto"/>
        <s v="Capinzal"/>
        <s v="Capivari de Baixo"/>
        <s v="Catanduvas"/>
        <s v="Caxambu do Sul"/>
        <s v="Celso Ramos"/>
        <s v="Cerro Negro"/>
        <s v="Chapadão do Lageado"/>
        <s v="Chapecó"/>
        <s v="Cocal do Sul"/>
        <s v="Concórdia"/>
        <s v="Cordilheira Alta"/>
        <s v="Coronel Freitas"/>
        <s v="Coronel Martins"/>
        <s v="Corupá"/>
        <s v="Criciúma"/>
        <s v="Cunha Porã"/>
        <s v="Cunhataí"/>
        <s v="Curitibanos"/>
        <s v="Descanso"/>
        <s v="Dionísio Cerqueira"/>
        <s v="Dona Emma"/>
        <s v="Doutor Pedrinho"/>
        <s v="Entre Rios"/>
        <s v="Ermo"/>
        <s v="Erval Velho"/>
        <s v="Faxinal dos Guedes"/>
        <s v="Flor do Sertão"/>
        <s v="Florianópolis"/>
        <s v="Formosa do Sul"/>
        <s v="Forquilhinha"/>
        <s v="Fraiburgo"/>
        <s v="Frei Rogério"/>
        <s v="Galvão"/>
        <s v="Garopaba"/>
        <s v="Garuva"/>
        <s v="Gaspar"/>
        <s v="Governador Celso Ramos"/>
        <s v="Grão Pará"/>
        <s v="Gravatal"/>
        <s v="Guabiruba"/>
        <s v="Guaraciaba"/>
        <s v="Guaramirim"/>
        <s v="Guarujá do Sul"/>
        <s v="Guatambu"/>
        <s v="Herval d'Oeste"/>
        <s v="Ibiam"/>
        <s v="Ibicaré"/>
        <s v="Ibirama"/>
        <s v="Içara"/>
        <s v="Ilhota"/>
        <s v="Imaruí"/>
        <s v="Imbituba"/>
        <s v="Imbuia"/>
        <s v="Indaial"/>
        <s v="Iomerê"/>
        <s v="Ipira"/>
        <s v="Iporã do Oeste"/>
        <s v="Ipuaçu"/>
        <s v="Ipumirim"/>
        <s v="Iraceminha"/>
        <s v="Irani"/>
        <s v="Irati"/>
        <s v="Irineópolis"/>
        <s v="Itá"/>
        <s v="Itaiópolis"/>
        <s v="Itajaí"/>
        <s v="Itapema"/>
        <s v="Itapiranga"/>
        <s v="Itapoá"/>
        <s v="Ituporanga"/>
        <s v="Jaborá"/>
        <s v="Jacinto Machado"/>
        <s v="Jaguaruna"/>
        <s v="Jaraguá do Sul"/>
        <s v="Jardinópolis"/>
        <s v="Joaçaba"/>
        <s v="Joinville"/>
        <s v="José Boiteux"/>
        <s v="Jupiá"/>
        <s v="Lacerdópolis"/>
        <s v="Lages"/>
        <s v="Laguna"/>
        <s v="Lajeado Grande"/>
        <s v="Laurentino"/>
        <s v="Lauro Müller"/>
        <s v="Lebon Régis"/>
        <s v="Leoberto Leal"/>
        <s v="Lindóia do Sul"/>
        <s v="Lontras"/>
        <s v="Luiz Alves"/>
        <s v="Luzerna"/>
        <s v="Macieira"/>
        <s v="Mafra"/>
        <s v="Major Gercino"/>
        <s v="Major Vieira"/>
        <s v="Maracajá"/>
        <s v="Maravilha"/>
        <s v="Marema"/>
        <s v="Massaranduba"/>
        <s v="Matos Costa"/>
        <s v="Meleiro"/>
        <s v="Mirim Doce"/>
        <s v="Modelo"/>
        <s v="Mondaí"/>
        <s v="Monte Carlo"/>
        <s v="Monte Castelo"/>
        <s v="Morro da Fumaça"/>
        <s v="Morro Grande"/>
        <s v="Navegantes"/>
        <s v="Nova Erechim"/>
        <s v="Nova Itaberaba"/>
        <s v="Nova Trento"/>
        <s v="Nova Veneza"/>
        <s v="Novo Horizonte"/>
        <s v="Orleans"/>
        <s v="orreia Pinto"/>
        <s v="Otacílio Costa"/>
        <s v="Ouro"/>
        <s v="Ouro Verde"/>
        <s v="Paial"/>
        <s v="Painel"/>
        <s v="Palhoça"/>
        <s v="Palma Sola"/>
        <s v="Palmeira"/>
        <s v="Palmitos"/>
        <s v="Papanduva"/>
        <s v="Paraíso"/>
        <s v="Passo de Torres"/>
        <s v="Passos Maia"/>
        <s v="Paulo Lopes"/>
        <s v="Pedras Grandes"/>
        <s v="Penha"/>
        <s v="Peritiba"/>
        <s v="Pescaria Brava"/>
        <s v="Petrolândia"/>
        <s v="Pinhalzinho"/>
        <s v="Pinheiro Preto"/>
        <s v="Piratuba"/>
        <s v="Planalto Alegre"/>
        <s v="Pomerode"/>
        <s v="Ponte Alta"/>
        <s v="Ponte Alta do Norte"/>
        <s v="Ponte Serrada"/>
        <s v="Porto Belo"/>
        <s v="Porto União"/>
        <s v="Pouso Redondo"/>
        <s v="Praia Grande"/>
        <s v="Presidente Castello Branco"/>
        <s v="Presidente Getúlio"/>
        <s v="Presidente Nereu"/>
        <s v="Princesa"/>
        <s v="Quilombo"/>
        <s v="Rancho Queimado"/>
        <s v="Rio das Antas"/>
        <s v="Rio do Campo"/>
        <s v="Rio do Oeste"/>
        <s v="Rio do Sul"/>
        <s v="Rio dos Cedros"/>
        <s v="Rio Fortuna"/>
        <s v="Rio Negrinho"/>
        <s v="Rio Rufino"/>
        <s v="Riqueza"/>
        <s v="Rodeio"/>
        <s v="Romelândia"/>
        <s v="Salete"/>
        <s v="Saltinho"/>
        <s v="Salto Veloso"/>
        <s v="Sangão"/>
        <s v="Santa Cecília"/>
        <s v="Santa Helena"/>
        <s v="Santa Rosa de Lima"/>
        <s v="Santa Rosa do Sul"/>
        <s v="Santa Terezinha"/>
        <s v="Santa Terezinha do Progresso"/>
        <s v="Santiago do Sul"/>
        <s v="Santo Amaro da Imperatriz"/>
        <s v="São Bento do Sul"/>
        <s v="São Bernardino"/>
        <s v="São Bonifácio"/>
        <s v="São Carlos"/>
        <s v="São Cristóvão do Sul"/>
        <s v="São Domingos"/>
        <s v="São Francisco do Sul"/>
        <s v="São João Batista"/>
        <s v="São João do Itaperiú"/>
        <s v="São João do Oeste"/>
        <s v="São João do Sul"/>
        <s v="São Joaquim"/>
        <s v="São José"/>
        <s v="São José do Cedro"/>
        <s v="São José do Cerrito"/>
        <s v="São Lourenço do Oeste"/>
        <s v="São Ludgero"/>
        <s v="São Martinho"/>
        <s v="São Miguel da Boa Vista"/>
        <s v="São Miguel do Oeste"/>
        <s v="São Pedro de Alcântara"/>
        <s v="Saudades"/>
        <s v="Schroeder"/>
        <s v="Seara"/>
        <s v="Serra Alta"/>
        <s v="Siderópolis"/>
        <s v="Sombrio"/>
        <s v="Sul Brasil"/>
        <s v="Taió"/>
        <s v="Tangará"/>
        <s v="Tigrinhos"/>
        <s v="Tijucas"/>
        <s v="Timbé do Sul"/>
        <s v="Timbó"/>
        <s v="Timbó Grande"/>
        <s v="Três Barras"/>
        <s v="Treviso"/>
        <s v="Treze de Maio"/>
        <s v="Treze Tílias"/>
        <s v="Trombudo Central"/>
        <s v="Tubarão"/>
        <s v="Tunápolis"/>
        <s v="Turvo"/>
        <s v="União do Oeste"/>
        <s v="Urubici"/>
        <s v="Urupema"/>
        <s v="Urussanga"/>
        <s v="Vargeão"/>
        <s v="Vargem"/>
        <s v="Vargem Bonita"/>
        <s v="Vidal Ramos"/>
        <s v="Videira"/>
        <s v="Vitor Meireles"/>
        <s v="Witmarsum"/>
        <s v="Xanxerê"/>
        <s v="Xavantina"/>
        <s v="Xaxim"/>
        <s v="Zortéa"/>
        <s v=" Salto Veloso" u="1"/>
        <s v=" Anita Garibaldi" u="1"/>
        <s v=" Rio do Campo" u="1"/>
        <s v=" Major Gercino" u="1"/>
        <s v=" Pinheiro Preto" u="1"/>
        <s v=" Governador Celso Ramos" u="1"/>
        <s v=" Itá" u="1"/>
        <s v=" Salete" u="1"/>
        <s v=" São José do Cedro" u="1"/>
        <s v=" Rancho Queimado" u="1"/>
        <s v=" São Martinho" u="1"/>
        <s v=" Santa Rosa de Lima" u="1"/>
        <s v=" São Francisco do Sul" u="1"/>
        <s v=" Videira" u="1"/>
        <s v=" Lauro Müller" u="1"/>
        <s v=" Caibi" u="1"/>
        <s v=" Bom Jesus" u="1"/>
        <s v=" Witmarsum" u="1"/>
        <s v=" Três Barras" u="1"/>
        <s v=" Massaranduba" u="1"/>
        <s v=" Blumenau" u="1"/>
        <s v=" Rio do Sul" u="1"/>
        <s v=" Praia Grande" u="1"/>
        <s v=" Balneário Piçarras" u="1"/>
        <s v=" Mondaí" u="1"/>
        <s v=" Garopaba" u="1"/>
        <s v=" Balneário Camboriú" u="1"/>
        <s v=" Timbé do Sul" u="1"/>
        <s v=" São Bento do Sul" u="1"/>
        <s v=" Saudades" u="1"/>
        <s v=" Ipumirim" u="1"/>
        <s v=" Guaramirim" u="1"/>
        <s v=" Campos Novos" u="1"/>
        <s v=" Rio Negrinho" u="1"/>
        <s v=" Armazém" u="1"/>
        <s v=" Tubarão" u="1"/>
        <s v=" Urubici" u="1"/>
        <s v=" Grão Pará" u="1"/>
        <s v=" Nova Trento" u="1"/>
        <s v=" Pedras Grandes" u="1"/>
        <s v=" Chapadão do Lageado" u="1"/>
        <s v=" Biguaçu" u="1"/>
        <s v=" Água Doce" u="1"/>
        <s v=" Antônio Carlos" u="1"/>
        <s v=" Tijucas" u="1"/>
        <s v=" Penha" u="1"/>
        <s v=" Atalanta" u="1"/>
        <s v=" Canelinha" u="1"/>
        <s v=" São Ludgero" u="1"/>
        <s v=" Águas de Chapecó" u="1"/>
        <s v=" Campo Alegre" u="1"/>
        <s v=" Itaiópolis" u="1"/>
        <s v=" São Domingos" u="1"/>
        <s v=" Capinzal" u="1"/>
        <s v=" Joinville" u="1"/>
        <s v=" Braço do Norte" u="1"/>
        <s v=" São João Batista" u="1"/>
        <s v=" Anchieta" u="1"/>
        <s v=" Imbituba" u="1"/>
        <s v=" Irineópolis" u="1"/>
        <s v=" Cocal do Sul" u="1"/>
        <s v=" Gaspar" u="1"/>
        <s v=" Modelo" u="1"/>
        <s v=" Palhoça" u="1"/>
        <s v=" Rio Fortuna" u="1"/>
        <s v=" Palmitos" u="1"/>
        <s v=" São Bonifácio" u="1"/>
        <s v=" Bom Jardim da Serra" u="1"/>
        <s v=" Pouso Redondo" u="1"/>
        <s v=" Sombrio" u="1"/>
        <s v=" Taió" u="1"/>
        <s v=" Urussanga" u="1"/>
        <s v=" Benedito Novo" u="1"/>
        <s v=" Florianópolis" u="1"/>
        <s v=" Santo Amaro da Imperatriz" u="1"/>
        <s v=" Itapiranga" u="1"/>
        <s v=" Águas Mornas" u="1"/>
        <s v=" São Miguel do Oeste" u="1"/>
        <s v=" Ascurra" u="1"/>
        <s v=" Araquari" u="1"/>
        <s v=" Criciúma" u="1"/>
        <s v=" Gravatal" u="1"/>
        <s v=" Treze de Maio" u="1"/>
        <s v=" Herval d'Oeste" u="1"/>
        <s v=" São Joaquim" u="1"/>
        <s v=" Otacílio Costa" u="1"/>
        <s v=" Capivari de Baixo" u="1"/>
        <s v=" Botuverá" u="1"/>
        <s v=" Schroeder" u="1"/>
        <s v=" Vidal Ramos" u="1"/>
        <s v=" Peritiba" u="1"/>
        <s v=" Pomerode" u="1"/>
        <s v=" Guabiruba" u="1"/>
        <s v=" Maravilha" u="1"/>
        <s v=" Agrolândia" u="1"/>
        <s v=" Arroio Trinta" u="1"/>
        <s v=" Jaraguá do Sul" u="1"/>
        <s v=" Piratuba" u="1"/>
        <s v=" Navegantes" u="1"/>
        <s v=" Palma Sola" u="1"/>
        <s v=" Nova Veneza" u="1"/>
        <s v=" Guarujá do Sul" u="1"/>
        <s v=" Faxinal dos Guedes" u="1"/>
        <s v=" Seara" u="1"/>
        <s v=" Papanduva" u="1"/>
        <s v=" São Carlos" u="1"/>
        <s v=" Barra Velha" u="1"/>
        <s v=" São José do Cerrito" u="1"/>
        <s v=" Itajaí" u="1"/>
        <s v=" Major Vieira" u="1"/>
        <s v=" Treze Tílias" u="1"/>
        <s v=" Monte Castelo" u="1"/>
        <s v=" Quilombo" u="1"/>
        <s v=" Forquilhinha" u="1"/>
        <s v=" Ponte Serrada" u="1"/>
        <s v=" Garuva" u="1"/>
        <s v=" Lontras" u="1"/>
        <s v=" Vargeão" u="1"/>
        <s v=" São João do Sul" u="1"/>
        <s v=" Timbó" u="1"/>
        <s v=" São José" u="1"/>
        <s v=" Cunha Porã" u="1"/>
        <s v=" Romelândia" u="1"/>
        <s v=" Irani" u="1"/>
        <s v=" Maracajá" u="1"/>
        <s v=" Rio dos Cedros" u="1"/>
        <s v=" Xaxim" u="1"/>
        <s v=" Camboriú" u="1"/>
        <s v=" Anitápolis" u="1"/>
        <s v=" Jaborá" u="1"/>
        <s v=" Ituporanga" u="1"/>
        <s v=" Abelardo Luz" u="1"/>
        <s v=" Siderópolis" u="1"/>
        <s v=" Canoinhas" u="1"/>
        <s v=" Catanduvas" u="1"/>
        <s v=" Nova Erechim" u="1"/>
        <s v=" Pescaria Brava" u="1"/>
        <s v=" Meleiro" u="1"/>
        <s v=" Agronômica" u="1"/>
        <s v=" Laurentino" u="1"/>
        <s v=" Erval Velho" u="1"/>
        <s v=" Leoberto Leal" u="1"/>
        <s v=" Ilhota" u="1"/>
        <s v=" Itapema" u="1"/>
        <s v=" Morro da Fumaça" u="1"/>
        <s v=" Aurora" u="1"/>
        <s v=" Ibicaré" u="1"/>
        <s v=" Presidente Nereu" u="1"/>
        <s v=" Mafra" u="1"/>
        <s v=" Turvo" u="1"/>
        <s v=" Brusque" u="1"/>
        <s v=" Orleans" u="1"/>
        <s v=" Xanxerê" u="1"/>
        <s v=" Bom Retiro" u="1"/>
        <s v=" Rodeio" u="1"/>
        <s v=" Campo Belo do Sul" u="1"/>
        <s v=" Apiúna" u="1"/>
        <s v=" Concórdia" u="1"/>
        <s v=" Brunópolis" u="1"/>
        <s v=" Paulo Lopes" u="1"/>
        <s v=" Ipira" u="1"/>
        <s v=" Luiz Alves" u="1"/>
        <s v=" Jacinto Machado" u="1"/>
        <s v=" Corupá" u="1"/>
        <s v=" Descanso" u="1"/>
        <s v=" Xavantina" u="1"/>
        <s v=" Porto Belo" u="1"/>
        <s v=" Lacerdópolis" u="1"/>
        <s v="15 395" u="1"/>
        <s v=" Matos Costa" u="1"/>
        <s v=" Santa Cecília" u="1"/>
        <s v=" Alfredo Wagner" u="1"/>
        <s v=" Trombudo Central" u="1"/>
        <s v=" Pinhalzinho" u="1"/>
        <s v=" Correia Pinto" u="1"/>
        <s v=" São Lourenço do Oeste" u="1"/>
        <s v=" Campo Erê" u="1"/>
        <s v=" Fraiburgo" u="1"/>
        <s v=" Jaguaruna" u="1"/>
        <s v=" Ouro" u="1"/>
        <s v=" Joaçaba" u="1"/>
        <s v=" Angelina" u="1"/>
        <s v=" Lebon Régis" u="1"/>
        <s v=" Laguna" u="1"/>
        <s v=" Caçador" u="1"/>
        <s v=" Araranguá" u="1"/>
        <s v=" Guaraciaba" u="1"/>
        <s v=" Rio do Oeste" u="1"/>
        <s v=" Presidente Getúlio" u="1"/>
        <s v=" Lages" u="1"/>
        <s v=" Imaruí" u="1"/>
        <s v=" Chapecó" u="1"/>
        <s v=" Indaial" u="1"/>
        <s v=" Tangará" u="1"/>
        <s v=" Ponte Alta" u="1"/>
        <s v=" Curitibanos" u="1"/>
        <s v=" Petrolândia" u="1"/>
        <s v=" Içara" u="1"/>
        <s v=" Imbuia" u="1"/>
        <s v=" Ibirama" u="1"/>
        <s v=" Dona Emma" u="1"/>
        <s v=" Porto União" u="1"/>
        <s v=" Morro Grande" u="1"/>
        <s v=" Coronel Freitas" u="1"/>
      </sharedItems>
    </cacheField>
    <cacheField name="População" numFmtId="164">
      <sharedItems containsSemiMixedTypes="0" containsString="0" containsNumber="1" containsInteger="1" minValue="1341" maxValue="569645"/>
    </cacheField>
    <cacheField name="Microrregião" numFmtId="0">
      <sharedItems/>
    </cacheField>
    <cacheField name="Mesorregião" numFmtId="0">
      <sharedItems/>
    </cacheField>
    <cacheField name="Meta DE" numFmtId="43">
      <sharedItems containsSemiMixedTypes="0" containsString="0" containsNumber="1" minValue="4.0750541596852249E-3" maxValue="1.7310471489887322"/>
    </cacheField>
    <cacheField name="Meta DF" numFmtId="43">
      <sharedItems containsSemiMixedTypes="0" containsString="0" containsNumber="1" minValue="1.7464517827222392E-3" maxValue="0.74187734956659956"/>
    </cacheField>
    <cacheField name="Distrito Estadual VoteNet" numFmtId="0">
      <sharedItems count="11">
        <s v="SC10: Serrana Catarinense"/>
        <s v="SC05: Oeste Catarinense B"/>
        <s v="SC09: Vale do Itajaí B"/>
        <s v="SC04: Oeste Catarinense A"/>
        <s v="SC01: Grande Florianópolis"/>
        <s v="SC08: Vale do Itajaí A"/>
        <s v="SC02: Norte Catarinense A"/>
        <s v="SC07: Sul Catarinense B"/>
        <s v="SC06: Sul Catarinense A"/>
        <s v="SC03: Norte Catarinense B"/>
        <s v="SC05: Oeste Catarinens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5">
  <r>
    <n v="1"/>
    <x v="0"/>
    <n v="569645"/>
    <x v="0"/>
    <x v="0"/>
    <n v="1.7310471489887322"/>
    <n v="0.74187734956659956"/>
  </r>
  <r>
    <n v="2"/>
    <x v="1"/>
    <n v="477798"/>
    <x v="1"/>
    <x v="1"/>
    <n v="1.4519408854506197"/>
    <n v="0.62226037947883706"/>
  </r>
  <r>
    <n v="3"/>
    <x v="2"/>
    <n v="343745"/>
    <x v="2"/>
    <x v="2"/>
    <n v="1.0445782939008186"/>
    <n v="0.44767641167177941"/>
  </r>
  <r>
    <n v="4"/>
    <x v="3"/>
    <n v="236029"/>
    <x v="1"/>
    <x v="1"/>
    <n v="0.71724903673105445"/>
    <n v="0.30739244431330903"/>
  </r>
  <r>
    <n v="5"/>
    <x v="4"/>
    <n v="209553"/>
    <x v="3"/>
    <x v="3"/>
    <n v="0.6367933067296927"/>
    <n v="0.27291141716986833"/>
  </r>
  <r>
    <n v="6"/>
    <x v="5"/>
    <n v="209153"/>
    <x v="4"/>
    <x v="4"/>
    <n v="0.63557777976185226"/>
    <n v="0.27239047704079383"/>
  </r>
  <r>
    <n v="7"/>
    <x v="6"/>
    <n v="208958"/>
    <x v="5"/>
    <x v="2"/>
    <n v="0.63498521036502997"/>
    <n v="0.27213651872787004"/>
  </r>
  <r>
    <n v="8"/>
    <x v="7"/>
    <n v="167300"/>
    <x v="0"/>
    <x v="0"/>
    <n v="0.5083941542992827"/>
    <n v="0.21788320898540689"/>
  </r>
  <r>
    <n v="9"/>
    <x v="8"/>
    <n v="161395"/>
    <x v="1"/>
    <x v="1"/>
    <n v="0.49044993743653759"/>
    <n v="0.21019283032994468"/>
  </r>
  <r>
    <n v="10"/>
    <x v="9"/>
    <n v="158620"/>
    <x v="6"/>
    <x v="5"/>
    <n v="0.48201721909714418"/>
    <n v="0.20657880818449037"/>
  </r>
  <r>
    <n v="11"/>
    <x v="10"/>
    <n v="131727"/>
    <x v="5"/>
    <x v="2"/>
    <n v="0.40029430223180884"/>
    <n v="0.1715547009564895"/>
  </r>
  <r>
    <n v="12"/>
    <x v="11"/>
    <n v="125810"/>
    <x v="2"/>
    <x v="2"/>
    <n v="0.38231361956002846"/>
    <n v="0.16384869409715505"/>
  </r>
  <r>
    <n v="13"/>
    <x v="12"/>
    <n v="103674"/>
    <x v="7"/>
    <x v="4"/>
    <n v="0.315046357159736"/>
    <n v="0.1350198673541726"/>
  </r>
  <r>
    <n v="14"/>
    <x v="13"/>
    <n v="81893"/>
    <x v="8"/>
    <x v="0"/>
    <n v="0.24885787494340203"/>
    <n v="0.10665337497574373"/>
  </r>
  <r>
    <n v="15"/>
    <x v="14"/>
    <n v="76592"/>
    <x v="5"/>
    <x v="2"/>
    <n v="0.23274910380209601"/>
    <n v="9.9749615915184012E-2"/>
  </r>
  <r>
    <n v="16"/>
    <x v="15"/>
    <n v="76571"/>
    <x v="9"/>
    <x v="3"/>
    <n v="0.23268528863628438"/>
    <n v="9.9722266558407602E-2"/>
  </r>
  <r>
    <n v="17"/>
    <x v="16"/>
    <n v="74964"/>
    <x v="5"/>
    <x v="2"/>
    <n v="0.22780190904298522"/>
    <n v="9.7629389589850818E-2"/>
  </r>
  <r>
    <n v="18"/>
    <x v="17"/>
    <n v="73206"/>
    <x v="10"/>
    <x v="3"/>
    <n v="0.22245966801932629"/>
    <n v="9.5339857722568422E-2"/>
  </r>
  <r>
    <n v="19"/>
    <x v="18"/>
    <n v="68217"/>
    <x v="11"/>
    <x v="2"/>
    <n v="0.20729900791293585"/>
    <n v="8.8842431962686805E-2"/>
  </r>
  <r>
    <n v="20"/>
    <x v="19"/>
    <n v="66442"/>
    <x v="12"/>
    <x v="4"/>
    <n v="0.20190510699314371"/>
    <n v="8.6530760139918741E-2"/>
  </r>
  <r>
    <n v="21"/>
    <x v="20"/>
    <n v="66213"/>
    <x v="2"/>
    <x v="2"/>
    <n v="0.20120921780405504"/>
    <n v="8.6232521916023583E-2"/>
  </r>
  <r>
    <n v="22"/>
    <x v="21"/>
    <n v="65528"/>
    <x v="1"/>
    <x v="1"/>
    <n v="0.19912762787162819"/>
    <n v="8.5340411944983513E-2"/>
  </r>
  <r>
    <n v="23"/>
    <x v="22"/>
    <n v="65000"/>
    <x v="2"/>
    <x v="2"/>
    <n v="0.19752313227407875"/>
    <n v="8.465277097460519E-2"/>
  </r>
  <r>
    <n v="24"/>
    <x v="23"/>
    <n v="59147"/>
    <x v="5"/>
    <x v="2"/>
    <n v="0.17973693391715287"/>
    <n v="7.7030114535922664E-2"/>
  </r>
  <r>
    <n v="25"/>
    <x v="24"/>
    <n v="55611"/>
    <x v="13"/>
    <x v="0"/>
    <n v="0.16899167552144298"/>
    <n v="7.2425003794904144E-2"/>
  </r>
  <r>
    <n v="26"/>
    <x v="25"/>
    <n v="54296"/>
    <x v="13"/>
    <x v="0"/>
    <n v="0.16499563061466738"/>
    <n v="7.0712413120571749E-2"/>
  </r>
  <r>
    <n v="27"/>
    <x v="26"/>
    <n v="53998"/>
    <x v="4"/>
    <x v="4"/>
    <n v="0.16409006302362622"/>
    <n v="7.0324312724411239E-2"/>
  </r>
  <r>
    <n v="28"/>
    <x v="27"/>
    <n v="51499"/>
    <x v="9"/>
    <x v="3"/>
    <n v="0.1564960582920428"/>
    <n v="6.7069739268018347E-2"/>
  </r>
  <r>
    <n v="29"/>
    <x v="28"/>
    <n v="49658"/>
    <x v="0"/>
    <x v="0"/>
    <n v="0.15090159542255696"/>
    <n v="6.4672112323952993E-2"/>
  </r>
  <r>
    <n v="30"/>
    <x v="29"/>
    <n v="49057"/>
    <x v="14"/>
    <x v="3"/>
    <n v="0.14907526615337663"/>
    <n v="6.3889399780018563E-2"/>
  </r>
  <r>
    <n v="31"/>
    <x v="30"/>
    <n v="44982"/>
    <x v="7"/>
    <x v="4"/>
    <n v="0.1366920851685017"/>
    <n v="5.8582322215072161E-2"/>
  </r>
  <r>
    <n v="32"/>
    <x v="31"/>
    <n v="43624"/>
    <x v="7"/>
    <x v="4"/>
    <n v="0.13256537111268327"/>
    <n v="5.6813730476864256E-2"/>
  </r>
  <r>
    <n v="33"/>
    <x v="32"/>
    <n v="42045"/>
    <x v="2"/>
    <x v="2"/>
    <n v="0.12776707840713294"/>
    <n v="5.4757319317342693E-2"/>
  </r>
  <r>
    <n v="34"/>
    <x v="33"/>
    <n v="41879"/>
    <x v="0"/>
    <x v="0"/>
    <n v="0.12726263471547913"/>
    <n v="5.4541129163776778E-2"/>
  </r>
  <r>
    <n v="35"/>
    <x v="34"/>
    <n v="41817"/>
    <x v="8"/>
    <x v="0"/>
    <n v="0.12707422803546387"/>
    <n v="5.446038344377023E-2"/>
  </r>
  <r>
    <n v="36"/>
    <x v="35"/>
    <n v="39399"/>
    <x v="15"/>
    <x v="5"/>
    <n v="0.11972636751486813"/>
    <n v="5.1311300363514917E-2"/>
  </r>
  <r>
    <n v="37"/>
    <x v="36"/>
    <n v="39390"/>
    <x v="16"/>
    <x v="3"/>
    <n v="0.11969901815809172"/>
    <n v="5.1299579210610742E-2"/>
  </r>
  <r>
    <n v="38"/>
    <x v="37"/>
    <n v="36170"/>
    <x v="17"/>
    <x v="1"/>
    <n v="0.10991402606697583"/>
    <n v="4.7106011171561074E-2"/>
  </r>
  <r>
    <n v="39"/>
    <x v="38"/>
    <n v="36102"/>
    <x v="9"/>
    <x v="3"/>
    <n v="0.10970738648244295"/>
    <n v="4.7017451349618405E-2"/>
  </r>
  <r>
    <n v="40"/>
    <x v="39"/>
    <n v="35383"/>
    <x v="15"/>
    <x v="5"/>
    <n v="0.10752247675774967"/>
    <n v="4.6081061467607008E-2"/>
  </r>
  <r>
    <n v="41"/>
    <x v="40"/>
    <n v="35045"/>
    <x v="13"/>
    <x v="0"/>
    <n v="0.10649535646992446"/>
    <n v="4.5640867058539057E-2"/>
  </r>
  <r>
    <n v="42"/>
    <x v="41"/>
    <n v="33897"/>
    <x v="17"/>
    <x v="1"/>
    <n v="0.10300679407222227"/>
    <n v="4.4145768888095259E-2"/>
  </r>
  <r>
    <n v="43"/>
    <x v="42"/>
    <n v="33867"/>
    <x v="0"/>
    <x v="0"/>
    <n v="0.10291562954963424"/>
    <n v="4.4106698378414674E-2"/>
  </r>
  <r>
    <n v="44"/>
    <x v="43"/>
    <n v="32209"/>
    <x v="7"/>
    <x v="4"/>
    <n v="9.7877270267935426E-2"/>
    <n v="4.1947401543400903E-2"/>
  </r>
  <r>
    <n v="45"/>
    <x v="44"/>
    <n v="31760"/>
    <x v="2"/>
    <x v="2"/>
    <n v="9.6512841246534489E-2"/>
    <n v="4.1362646248514781E-2"/>
  </r>
  <r>
    <n v="46"/>
    <x v="45"/>
    <n v="30262"/>
    <x v="5"/>
    <x v="2"/>
    <n v="9.196069275197187E-2"/>
    <n v="3.9411725465130804E-2"/>
  </r>
  <r>
    <n v="47"/>
    <x v="46"/>
    <n v="29340"/>
    <x v="12"/>
    <x v="4"/>
    <n v="8.9158903091099556E-2"/>
    <n v="3.8210958467614096E-2"/>
  </r>
  <r>
    <n v="48"/>
    <x v="47"/>
    <n v="29310"/>
    <x v="9"/>
    <x v="3"/>
    <n v="8.9067738568511509E-2"/>
    <n v="3.8171887957933505E-2"/>
  </r>
  <r>
    <n v="49"/>
    <x v="48"/>
    <n v="27921"/>
    <x v="14"/>
    <x v="3"/>
    <n v="8.4846821172685438E-2"/>
    <n v="3.6362923359722327E-2"/>
  </r>
  <r>
    <n v="50"/>
    <x v="49"/>
    <n v="27080"/>
    <x v="5"/>
    <x v="2"/>
    <n v="8.2291175722800813E-2"/>
    <n v="3.5267646738343206E-2"/>
  </r>
  <r>
    <n v="51"/>
    <x v="50"/>
    <n v="26447"/>
    <x v="6"/>
    <x v="5"/>
    <n v="8.0367604296193246E-2"/>
    <n v="3.444325898408282E-2"/>
  </r>
  <r>
    <n v="52"/>
    <x v="51"/>
    <n v="25560"/>
    <x v="4"/>
    <x v="4"/>
    <n v="7.767217324500697E-2"/>
    <n v="3.3288074247860129E-2"/>
  </r>
  <r>
    <n v="53"/>
    <x v="52"/>
    <n v="24712"/>
    <x v="3"/>
    <x v="3"/>
    <n v="7.5095256073185138E-2"/>
    <n v="3.2183681174222205E-2"/>
  </r>
  <r>
    <n v="54"/>
    <x v="53"/>
    <n v="24343"/>
    <x v="18"/>
    <x v="2"/>
    <n v="7.3973932445352303E-2"/>
    <n v="3.1703113905150987E-2"/>
  </r>
  <r>
    <n v="55"/>
    <x v="54"/>
    <n v="23982"/>
    <x v="7"/>
    <x v="4"/>
    <n v="7.2876919356876263E-2"/>
    <n v="3.1232965438661255E-2"/>
  </r>
  <r>
    <n v="56"/>
    <x v="55"/>
    <n v="23473"/>
    <x v="3"/>
    <x v="3"/>
    <n v="7.1330161290299246E-2"/>
    <n v="3.0570069124413964E-2"/>
  </r>
  <r>
    <n v="57"/>
    <x v="56"/>
    <n v="22587"/>
    <x v="7"/>
    <x v="4"/>
    <n v="6.8637769056532572E-2"/>
    <n v="2.9416186738513959E-2"/>
  </r>
  <r>
    <n v="58"/>
    <x v="57"/>
    <n v="22327"/>
    <x v="9"/>
    <x v="3"/>
    <n v="6.7847676527436257E-2"/>
    <n v="2.907757565461554E-2"/>
  </r>
  <r>
    <n v="59"/>
    <x v="58"/>
    <n v="22324"/>
    <x v="9"/>
    <x v="3"/>
    <n v="6.7838560075177454E-2"/>
    <n v="2.907366860364748E-2"/>
  </r>
  <r>
    <n v="60"/>
    <x v="59"/>
    <n v="22266"/>
    <x v="1"/>
    <x v="1"/>
    <n v="6.7662308664840576E-2"/>
    <n v="2.8998132284931678E-2"/>
  </r>
  <r>
    <n v="61"/>
    <x v="60"/>
    <n v="22174"/>
    <x v="2"/>
    <x v="2"/>
    <n v="6.7382737462237274E-2"/>
    <n v="2.8878316055244546E-2"/>
  </r>
  <r>
    <n v="62"/>
    <x v="61"/>
    <n v="21573"/>
    <x v="7"/>
    <x v="4"/>
    <n v="6.5556408193056942E-2"/>
    <n v="2.8095603511310119E-2"/>
  </r>
  <r>
    <n v="63"/>
    <x v="62"/>
    <n v="21385"/>
    <x v="13"/>
    <x v="0"/>
    <n v="6.4985110518171907E-2"/>
    <n v="2.7850761650645105E-2"/>
  </r>
  <r>
    <n v="64"/>
    <x v="63"/>
    <n v="21253"/>
    <x v="5"/>
    <x v="2"/>
    <n v="6.4583986618784547E-2"/>
    <n v="2.7678851408050525E-2"/>
  </r>
  <r>
    <n v="65"/>
    <x v="64"/>
    <n v="21090"/>
    <x v="4"/>
    <x v="4"/>
    <n v="6.4088659379389554E-2"/>
    <n v="2.7466568305452667E-2"/>
  </r>
  <r>
    <n v="66"/>
    <x v="65"/>
    <n v="19744"/>
    <x v="5"/>
    <x v="2"/>
    <n v="5.9998411132606323E-2"/>
    <n v="2.5713604771116998E-2"/>
  </r>
  <r>
    <n v="67"/>
    <x v="66"/>
    <n v="19463"/>
    <x v="0"/>
    <x v="0"/>
    <n v="5.9144503437698386E-2"/>
    <n v="2.5347644330442166E-2"/>
  </r>
  <r>
    <n v="68"/>
    <x v="67"/>
    <n v="19254"/>
    <x v="7"/>
    <x v="4"/>
    <n v="5.8509390597001727E-2"/>
    <n v="2.5075453113000742E-2"/>
  </r>
  <r>
    <n v="69"/>
    <x v="68"/>
    <n v="19105"/>
    <x v="3"/>
    <x v="3"/>
    <n v="5.8056606801481149E-2"/>
    <n v="2.4881402914920494E-2"/>
  </r>
  <r>
    <n v="70"/>
    <x v="69"/>
    <n v="19046"/>
    <x v="13"/>
    <x v="0"/>
    <n v="5.7877316573724677E-2"/>
    <n v="2.4804564245882007E-2"/>
  </r>
  <r>
    <n v="71"/>
    <x v="70"/>
    <n v="18905"/>
    <x v="13"/>
    <x v="0"/>
    <n v="5.7448843317560908E-2"/>
    <n v="2.4620932850383248E-2"/>
  </r>
  <r>
    <n v="72"/>
    <x v="71"/>
    <n v="18749"/>
    <x v="0"/>
    <x v="0"/>
    <n v="5.6974787800103122E-2"/>
    <n v="2.4417766200044193E-2"/>
  </r>
  <r>
    <n v="73"/>
    <x v="72"/>
    <n v="18567"/>
    <x v="11"/>
    <x v="2"/>
    <n v="5.64217230297357E-2"/>
    <n v="2.4180738441315301E-2"/>
  </r>
  <r>
    <n v="74"/>
    <x v="73"/>
    <n v="18161"/>
    <x v="11"/>
    <x v="2"/>
    <n v="5.5187963157377604E-2"/>
    <n v="2.3651984210304688E-2"/>
  </r>
  <r>
    <n v="75"/>
    <x v="74"/>
    <n v="18075"/>
    <x v="6"/>
    <x v="5"/>
    <n v="5.4926624859291902E-2"/>
    <n v="2.3539982082553673E-2"/>
  </r>
  <r>
    <n v="76"/>
    <x v="75"/>
    <n v="18052"/>
    <x v="5"/>
    <x v="2"/>
    <n v="5.4856732058641076E-2"/>
    <n v="2.3510028025131888E-2"/>
  </r>
  <r>
    <n v="77"/>
    <x v="76"/>
    <n v="17782"/>
    <x v="14"/>
    <x v="3"/>
    <n v="5.4036251355348744E-2"/>
    <n v="2.3158393438006606E-2"/>
  </r>
  <r>
    <n v="78"/>
    <x v="77"/>
    <n v="17483"/>
    <x v="10"/>
    <x v="3"/>
    <n v="5.3127644946887986E-2"/>
    <n v="2.2768990691523421E-2"/>
  </r>
  <r>
    <n v="79"/>
    <x v="78"/>
    <n v="17373"/>
    <x v="4"/>
    <x v="4"/>
    <n v="5.2793375030731851E-2"/>
    <n v="2.2625732156027936E-2"/>
  </r>
  <r>
    <n v="80"/>
    <x v="79"/>
    <n v="17134"/>
    <x v="0"/>
    <x v="0"/>
    <n v="5.206709766744716E-2"/>
    <n v="2.2314470428905928E-2"/>
  </r>
  <r>
    <n v="81"/>
    <x v="80"/>
    <n v="16736"/>
    <x v="11"/>
    <x v="2"/>
    <n v="5.0857648334445879E-2"/>
    <n v="2.1796135000476807E-2"/>
  </r>
  <r>
    <n v="82"/>
    <x v="81"/>
    <n v="16692"/>
    <x v="11"/>
    <x v="2"/>
    <n v="5.0723940367983424E-2"/>
    <n v="2.1738831586278613E-2"/>
  </r>
  <r>
    <n v="83"/>
    <x v="82"/>
    <n v="16606"/>
    <x v="15"/>
    <x v="5"/>
    <n v="5.0462602069897722E-2"/>
    <n v="2.1626829458527595E-2"/>
  </r>
  <r>
    <n v="84"/>
    <x v="83"/>
    <n v="16541"/>
    <x v="16"/>
    <x v="3"/>
    <n v="5.0265078937623643E-2"/>
    <n v="2.154217668755299E-2"/>
  </r>
  <r>
    <n v="85"/>
    <x v="84"/>
    <n v="16301"/>
    <x v="4"/>
    <x v="4"/>
    <n v="4.9535762756919351E-2"/>
    <n v="2.1229612610108296E-2"/>
  </r>
  <r>
    <n v="86"/>
    <x v="85"/>
    <n v="16257"/>
    <x v="3"/>
    <x v="3"/>
    <n v="4.9402054790456895E-2"/>
    <n v="2.1172309195910101E-2"/>
  </r>
  <r>
    <n v="87"/>
    <x v="86"/>
    <n v="16240"/>
    <x v="0"/>
    <x v="0"/>
    <n v="4.9350394894323676E-2"/>
    <n v="2.1150169240424434E-2"/>
  </r>
  <r>
    <n v="88"/>
    <x v="87"/>
    <n v="15395"/>
    <x v="16"/>
    <x v="3"/>
    <n v="4.6782594174760654E-2"/>
    <n v="2.0049683217754567E-2"/>
  </r>
  <r>
    <n v="89"/>
    <x v="88"/>
    <n v="15337"/>
    <x v="0"/>
    <x v="0"/>
    <n v="4.6606342764423783E-2"/>
    <n v="1.9974146899038765E-2"/>
  </r>
  <r>
    <n v="90"/>
    <x v="89"/>
    <n v="15073"/>
    <x v="4"/>
    <x v="4"/>
    <n v="4.5804094965649064E-2"/>
    <n v="1.96303264138496E-2"/>
  </r>
  <r>
    <n v="91"/>
    <x v="90"/>
    <n v="14654"/>
    <x v="4"/>
    <x v="4"/>
    <n v="4.4530830466836153E-2"/>
    <n v="1.9084641628644067E-2"/>
  </r>
  <r>
    <n v="92"/>
    <x v="91"/>
    <n v="14087"/>
    <x v="1"/>
    <x v="1"/>
    <n v="4.2807820989922273E-2"/>
    <n v="1.8346208995680974E-2"/>
  </r>
  <r>
    <n v="93"/>
    <x v="92"/>
    <n v="13899"/>
    <x v="16"/>
    <x v="3"/>
    <n v="4.2236523315037244E-2"/>
    <n v="1.810136713501596E-2"/>
  </r>
  <r>
    <n v="94"/>
    <x v="93"/>
    <n v="13861"/>
    <x v="17"/>
    <x v="1"/>
    <n v="4.2121048253092395E-2"/>
    <n v="1.8051877822753883E-2"/>
  </r>
  <r>
    <n v="95"/>
    <x v="94"/>
    <n v="13778"/>
    <x v="4"/>
    <x v="4"/>
    <n v="4.1868826407265497E-2"/>
    <n v="1.7943782745970926E-2"/>
  </r>
  <r>
    <n v="96"/>
    <x v="95"/>
    <n v="13676"/>
    <x v="5"/>
    <x v="2"/>
    <n v="4.1558867030466171E-2"/>
    <n v="1.781094301305693E-2"/>
  </r>
  <r>
    <n v="97"/>
    <x v="96"/>
    <n v="13591"/>
    <x v="6"/>
    <x v="5"/>
    <n v="4.130056754980007E-2"/>
    <n v="1.7700243235628601E-2"/>
  </r>
  <r>
    <n v="98"/>
    <x v="97"/>
    <n v="12688"/>
    <x v="7"/>
    <x v="4"/>
    <n v="3.8556515419900177E-2"/>
    <n v="1.6524220894242932E-2"/>
  </r>
  <r>
    <n v="99"/>
    <x v="98"/>
    <n v="12649"/>
    <x v="12"/>
    <x v="4"/>
    <n v="3.8438001540535727E-2"/>
    <n v="1.647342923165817E-2"/>
  </r>
  <r>
    <n v="100"/>
    <x v="99"/>
    <n v="12212"/>
    <x v="4"/>
    <x v="4"/>
    <n v="3.7110038328169996E-2"/>
    <n v="1.5904302140644287E-2"/>
  </r>
  <r>
    <n v="101"/>
    <x v="100"/>
    <n v="12162"/>
    <x v="2"/>
    <x v="2"/>
    <n v="3.6958097457189934E-2"/>
    <n v="1.5839184624509974E-2"/>
  </r>
  <r>
    <n v="102"/>
    <x v="101"/>
    <n v="12119"/>
    <x v="9"/>
    <x v="3"/>
    <n v="3.6827428308147087E-2"/>
    <n v="1.5783183560634465E-2"/>
  </r>
  <r>
    <n v="103"/>
    <x v="102"/>
    <n v="12002"/>
    <x v="8"/>
    <x v="0"/>
    <n v="3.6471886670053744E-2"/>
    <n v="1.5630808572880177E-2"/>
  </r>
  <r>
    <n v="104"/>
    <x v="103"/>
    <n v="12001"/>
    <x v="7"/>
    <x v="4"/>
    <n v="3.6468847852634143E-2"/>
    <n v="1.5629506222557491E-2"/>
  </r>
  <r>
    <n v="105"/>
    <x v="104"/>
    <n v="11982"/>
    <x v="12"/>
    <x v="4"/>
    <n v="3.6411110321661722E-2"/>
    <n v="1.5604761566426451E-2"/>
  </r>
  <r>
    <n v="106"/>
    <x v="105"/>
    <n v="11781"/>
    <x v="17"/>
    <x v="1"/>
    <n v="3.5800308020321872E-2"/>
    <n v="1.5342989151566519E-2"/>
  </r>
  <r>
    <n v="107"/>
    <x v="106"/>
    <n v="11584"/>
    <x v="11"/>
    <x v="2"/>
    <n v="3.5201660988660434E-2"/>
    <n v="1.5086426137997331E-2"/>
  </r>
  <r>
    <n v="108"/>
    <x v="107"/>
    <n v="11499"/>
    <x v="14"/>
    <x v="3"/>
    <n v="3.4943361507994333E-2"/>
    <n v="1.4975726360569E-2"/>
  </r>
  <r>
    <n v="109"/>
    <x v="108"/>
    <n v="11434"/>
    <x v="2"/>
    <x v="2"/>
    <n v="3.4745838375720255E-2"/>
    <n v="1.4891073589594395E-2"/>
  </r>
  <r>
    <n v="110"/>
    <x v="109"/>
    <n v="11343"/>
    <x v="16"/>
    <x v="3"/>
    <n v="3.4469305990536547E-2"/>
    <n v="1.4772559710229949E-2"/>
  </r>
  <r>
    <n v="111"/>
    <x v="110"/>
    <n v="11313"/>
    <x v="7"/>
    <x v="4"/>
    <n v="3.4378141467948507E-2"/>
    <n v="1.4733489200549361E-2"/>
  </r>
  <r>
    <n v="112"/>
    <x v="111"/>
    <n v="11297"/>
    <x v="2"/>
    <x v="2"/>
    <n v="3.432952038923489E-2"/>
    <n v="1.4712651595386381E-2"/>
  </r>
  <r>
    <n v="113"/>
    <x v="112"/>
    <n v="11295"/>
    <x v="2"/>
    <x v="2"/>
    <n v="3.4323442754395687E-2"/>
    <n v="1.471004689474101E-2"/>
  </r>
  <r>
    <n v="114"/>
    <x v="113"/>
    <n v="11147"/>
    <x v="6"/>
    <x v="5"/>
    <n v="3.3873697776294703E-2"/>
    <n v="1.4517299046983446E-2"/>
  </r>
  <r>
    <n v="115"/>
    <x v="114"/>
    <n v="11061"/>
    <x v="13"/>
    <x v="0"/>
    <n v="3.3612359478209002E-2"/>
    <n v="1.4405296919232431E-2"/>
  </r>
  <r>
    <n v="116"/>
    <x v="115"/>
    <n v="11038"/>
    <x v="3"/>
    <x v="3"/>
    <n v="3.3542466677558176E-2"/>
    <n v="1.4375342861810646E-2"/>
  </r>
  <r>
    <n v="117"/>
    <x v="116"/>
    <n v="11020"/>
    <x v="3"/>
    <x v="3"/>
    <n v="3.3487767964005356E-2"/>
    <n v="1.4351900556002295E-2"/>
  </r>
  <r>
    <n v="118"/>
    <x v="117"/>
    <n v="10758"/>
    <x v="14"/>
    <x v="3"/>
    <n v="3.2691597800069833E-2"/>
    <n v="1.4010684771458502E-2"/>
  </r>
  <r>
    <n v="119"/>
    <x v="118"/>
    <n v="10752"/>
    <x v="7"/>
    <x v="4"/>
    <n v="3.2673364895552226E-2"/>
    <n v="1.4002870669522384E-2"/>
  </r>
  <r>
    <n v="120"/>
    <x v="119"/>
    <n v="10573"/>
    <x v="12"/>
    <x v="4"/>
    <n v="3.2129416577443615E-2"/>
    <n v="1.3769749961761548E-2"/>
  </r>
  <r>
    <n v="121"/>
    <x v="120"/>
    <n v="10503"/>
    <x v="9"/>
    <x v="3"/>
    <n v="3.1916699358071524E-2"/>
    <n v="1.3678585439173512E-2"/>
  </r>
  <r>
    <n v="122"/>
    <x v="121"/>
    <n v="10432"/>
    <x v="2"/>
    <x v="2"/>
    <n v="3.1700943321279838E-2"/>
    <n v="1.358611856626279E-2"/>
  </r>
  <r>
    <n v="123"/>
    <x v="122"/>
    <n v="10427"/>
    <x v="11"/>
    <x v="2"/>
    <n v="3.1685749234181833E-2"/>
    <n v="1.3579606814649358E-2"/>
  </r>
  <r>
    <n v="124"/>
    <x v="123"/>
    <n v="10316"/>
    <x v="16"/>
    <x v="3"/>
    <n v="3.1348440500606096E-2"/>
    <n v="1.3435045928831187E-2"/>
  </r>
  <r>
    <n v="125"/>
    <x v="124"/>
    <n v="10202"/>
    <x v="10"/>
    <x v="3"/>
    <n v="3.100201531477156E-2"/>
    <n v="1.3286577992044956E-2"/>
  </r>
  <r>
    <n v="126"/>
    <x v="125"/>
    <n v="10165"/>
    <x v="3"/>
    <x v="3"/>
    <n v="3.0889579070246316E-2"/>
    <n v="1.3238391030105564E-2"/>
  </r>
  <r>
    <n v="127"/>
    <x v="126"/>
    <n v="10128"/>
    <x v="12"/>
    <x v="4"/>
    <n v="3.0777142825721072E-2"/>
    <n v="1.3190204068166175E-2"/>
  </r>
  <r>
    <n v="128"/>
    <x v="127"/>
    <n v="10096"/>
    <x v="3"/>
    <x v="3"/>
    <n v="3.0679900668293833E-2"/>
    <n v="1.3148528857840215E-2"/>
  </r>
  <r>
    <n v="129"/>
    <x v="128"/>
    <n v="10073"/>
    <x v="0"/>
    <x v="0"/>
    <n v="3.0610007867643004E-2"/>
    <n v="1.3118574800418432E-2"/>
  </r>
  <r>
    <n v="130"/>
    <x v="129"/>
    <n v="9908"/>
    <x v="7"/>
    <x v="4"/>
    <n v="3.0108602993408805E-2"/>
    <n v="1.2903686997175203E-2"/>
  </r>
  <r>
    <n v="131"/>
    <x v="130"/>
    <n v="9905"/>
    <x v="19"/>
    <x v="1"/>
    <n v="3.0099486541150001E-2"/>
    <n v="1.2899779946207144E-2"/>
  </r>
  <r>
    <n v="132"/>
    <x v="131"/>
    <n v="9740"/>
    <x v="15"/>
    <x v="5"/>
    <n v="2.9598081666915802E-2"/>
    <n v="1.2684892142963916E-2"/>
  </r>
  <r>
    <n v="133"/>
    <x v="132"/>
    <n v="9698"/>
    <x v="6"/>
    <x v="5"/>
    <n v="2.9470451335292552E-2"/>
    <n v="1.2630193429411093E-2"/>
  </r>
  <r>
    <n v="134"/>
    <x v="133"/>
    <n v="9594"/>
    <x v="3"/>
    <x v="3"/>
    <n v="2.9154414323654024E-2"/>
    <n v="1.2494748995851726E-2"/>
  </r>
  <r>
    <n v="135"/>
    <x v="134"/>
    <n v="9509"/>
    <x v="14"/>
    <x v="3"/>
    <n v="2.8896114842987923E-2"/>
    <n v="1.2384049218423395E-2"/>
  </r>
  <r>
    <n v="136"/>
    <x v="135"/>
    <n v="8890"/>
    <x v="3"/>
    <x v="3"/>
    <n v="2.7015086860254771E-2"/>
    <n v="1.1577894368680617E-2"/>
  </r>
  <r>
    <n v="137"/>
    <x v="136"/>
    <n v="8876"/>
    <x v="16"/>
    <x v="3"/>
    <n v="2.6972543416380355E-2"/>
    <n v="1.1559661464163011E-2"/>
  </r>
  <r>
    <n v="138"/>
    <x v="137"/>
    <n v="8855"/>
    <x v="13"/>
    <x v="0"/>
    <n v="2.6908728250568729E-2"/>
    <n v="1.1532312107386599E-2"/>
  </r>
  <r>
    <n v="139"/>
    <x v="138"/>
    <n v="8748"/>
    <x v="9"/>
    <x v="3"/>
    <n v="2.65835747866714E-2"/>
    <n v="1.1392960622859173E-2"/>
  </r>
  <r>
    <n v="140"/>
    <x v="139"/>
    <n v="8705"/>
    <x v="6"/>
    <x v="5"/>
    <n v="2.6452905637628549E-2"/>
    <n v="1.1336959558983664E-2"/>
  </r>
  <r>
    <n v="141"/>
    <x v="140"/>
    <n v="8473"/>
    <x v="13"/>
    <x v="0"/>
    <n v="2.5747899996281066E-2"/>
    <n v="1.1034814284120458E-2"/>
  </r>
  <r>
    <n v="142"/>
    <x v="141"/>
    <n v="8452"/>
    <x v="16"/>
    <x v="3"/>
    <n v="2.5684084830469443E-2"/>
    <n v="1.1007464927344047E-2"/>
  </r>
  <r>
    <n v="143"/>
    <x v="142"/>
    <n v="8431"/>
    <x v="7"/>
    <x v="4"/>
    <n v="2.5620269664657816E-2"/>
    <n v="1.0980115570567635E-2"/>
  </r>
  <r>
    <n v="144"/>
    <x v="143"/>
    <n v="8333"/>
    <x v="12"/>
    <x v="4"/>
    <n v="2.5322465557536897E-2"/>
    <n v="1.0852485238944385E-2"/>
  </r>
  <r>
    <n v="145"/>
    <x v="144"/>
    <n v="8223"/>
    <x v="1"/>
    <x v="1"/>
    <n v="2.4988195641380762E-2"/>
    <n v="1.0709226703448899E-2"/>
  </r>
  <r>
    <n v="146"/>
    <x v="145"/>
    <n v="8142"/>
    <x v="12"/>
    <x v="4"/>
    <n v="2.4742051430393066E-2"/>
    <n v="1.0603736327311314E-2"/>
  </r>
  <r>
    <n v="147"/>
    <x v="146"/>
    <n v="7957"/>
    <x v="13"/>
    <x v="0"/>
    <n v="2.4179870207766841E-2"/>
    <n v="1.0362801517614361E-2"/>
  </r>
  <r>
    <n v="148"/>
    <x v="147"/>
    <n v="7829"/>
    <x v="2"/>
    <x v="2"/>
    <n v="2.3790901578057886E-2"/>
    <n v="1.0196100676310523E-2"/>
  </r>
  <r>
    <n v="149"/>
    <x v="148"/>
    <n v="7708"/>
    <x v="6"/>
    <x v="5"/>
    <n v="2.3423204670286139E-2"/>
    <n v="1.0038516287265488E-2"/>
  </r>
  <r>
    <n v="150"/>
    <x v="149"/>
    <n v="7699"/>
    <x v="13"/>
    <x v="0"/>
    <n v="2.3395855313509729E-2"/>
    <n v="1.0026795134361314E-2"/>
  </r>
  <r>
    <n v="151"/>
    <x v="150"/>
    <n v="7614"/>
    <x v="11"/>
    <x v="2"/>
    <n v="2.3137555832843625E-2"/>
    <n v="9.9160953569329829E-3"/>
  </r>
  <r>
    <n v="152"/>
    <x v="151"/>
    <n v="7604"/>
    <x v="16"/>
    <x v="3"/>
    <n v="2.3107167658647614E-2"/>
    <n v="9.9030718537061208E-3"/>
  </r>
  <r>
    <n v="153"/>
    <x v="152"/>
    <n v="7530"/>
    <x v="10"/>
    <x v="3"/>
    <n v="2.2882295169597125E-2"/>
    <n v="9.8066979298273398E-3"/>
  </r>
  <r>
    <n v="154"/>
    <x v="153"/>
    <n v="7428"/>
    <x v="11"/>
    <x v="2"/>
    <n v="2.2572335792797802E-2"/>
    <n v="9.6738581969133437E-3"/>
  </r>
  <r>
    <n v="155"/>
    <x v="154"/>
    <n v="7392"/>
    <x v="9"/>
    <x v="3"/>
    <n v="2.2462938365692155E-2"/>
    <n v="9.6269735852966398E-3"/>
  </r>
  <r>
    <n v="156"/>
    <x v="155"/>
    <n v="7381"/>
    <x v="9"/>
    <x v="3"/>
    <n v="2.2429511374076543E-2"/>
    <n v="9.6126477317470902E-3"/>
  </r>
  <r>
    <n v="157"/>
    <x v="156"/>
    <n v="7367"/>
    <x v="12"/>
    <x v="4"/>
    <n v="2.2386967930202128E-2"/>
    <n v="9.5944148272294836E-3"/>
  </r>
  <r>
    <n v="158"/>
    <x v="157"/>
    <n v="7331"/>
    <x v="14"/>
    <x v="3"/>
    <n v="2.2277570503096485E-2"/>
    <n v="9.5475302156127796E-3"/>
  </r>
  <r>
    <n v="159"/>
    <x v="158"/>
    <n v="7282"/>
    <x v="1"/>
    <x v="1"/>
    <n v="2.2128668449536024E-2"/>
    <n v="9.483715049801153E-3"/>
  </r>
  <r>
    <n v="160"/>
    <x v="159"/>
    <n v="7247"/>
    <x v="12"/>
    <x v="4"/>
    <n v="2.2022309839849982E-2"/>
    <n v="9.4381327885071347E-3"/>
  </r>
  <r>
    <n v="161"/>
    <x v="160"/>
    <n v="7237"/>
    <x v="6"/>
    <x v="5"/>
    <n v="2.1991921665653971E-2"/>
    <n v="9.4251092852802726E-3"/>
  </r>
  <r>
    <n v="162"/>
    <x v="161"/>
    <n v="7143"/>
    <x v="9"/>
    <x v="3"/>
    <n v="2.1706272828211456E-2"/>
    <n v="9.3026883549477673E-3"/>
  </r>
  <r>
    <n v="163"/>
    <x v="162"/>
    <n v="7135"/>
    <x v="11"/>
    <x v="2"/>
    <n v="2.1681962288854644E-2"/>
    <n v="9.2922695523662766E-3"/>
  </r>
  <r>
    <n v="164"/>
    <x v="163"/>
    <n v="7082"/>
    <x v="7"/>
    <x v="4"/>
    <n v="2.1520904965615782E-2"/>
    <n v="9.2232449852639072E-3"/>
  </r>
  <r>
    <n v="165"/>
    <x v="164"/>
    <n v="7056"/>
    <x v="12"/>
    <x v="4"/>
    <n v="2.144189571270615E-2"/>
    <n v="9.1893838768740653E-3"/>
  </r>
  <r>
    <n v="166"/>
    <x v="165"/>
    <n v="7051"/>
    <x v="12"/>
    <x v="4"/>
    <n v="2.1426701625608145E-2"/>
    <n v="9.1828721252606334E-3"/>
  </r>
  <r>
    <n v="167"/>
    <x v="166"/>
    <n v="6694"/>
    <x v="11"/>
    <x v="2"/>
    <n v="2.0341843806810513E-2"/>
    <n v="8.7179330600616473E-3"/>
  </r>
  <r>
    <n v="168"/>
    <x v="167"/>
    <n v="6507"/>
    <x v="7"/>
    <x v="4"/>
    <n v="1.9773584949345085E-2"/>
    <n v="8.4743935497193223E-3"/>
  </r>
  <r>
    <n v="169"/>
    <x v="168"/>
    <n v="6412"/>
    <x v="3"/>
    <x v="3"/>
    <n v="1.948489729448297E-2"/>
    <n v="8.3506702690641296E-3"/>
  </r>
  <r>
    <n v="170"/>
    <x v="169"/>
    <n v="6361"/>
    <x v="18"/>
    <x v="2"/>
    <n v="1.9329917606083307E-2"/>
    <n v="8.2842504026071316E-3"/>
  </r>
  <r>
    <n v="171"/>
    <x v="170"/>
    <n v="6311"/>
    <x v="10"/>
    <x v="3"/>
    <n v="1.9177976735103248E-2"/>
    <n v="8.219132886472821E-3"/>
  </r>
  <r>
    <n v="172"/>
    <x v="171"/>
    <n v="6285"/>
    <x v="16"/>
    <x v="3"/>
    <n v="1.9098967482193616E-2"/>
    <n v="8.1852717780829792E-3"/>
  </r>
  <r>
    <n v="173"/>
    <x v="172"/>
    <n v="6276"/>
    <x v="13"/>
    <x v="0"/>
    <n v="1.9071618125417203E-2"/>
    <n v="8.1735506251788027E-3"/>
  </r>
  <r>
    <n v="174"/>
    <x v="173"/>
    <n v="6246"/>
    <x v="9"/>
    <x v="3"/>
    <n v="1.898045360282917E-2"/>
    <n v="8.1344801154982146E-3"/>
  </r>
  <r>
    <n v="175"/>
    <x v="174"/>
    <n v="6228"/>
    <x v="3"/>
    <x v="3"/>
    <n v="1.8925754889276346E-2"/>
    <n v="8.1110378096898635E-3"/>
  </r>
  <r>
    <n v="176"/>
    <x v="175"/>
    <n v="6206"/>
    <x v="19"/>
    <x v="1"/>
    <n v="1.8858900906045119E-2"/>
    <n v="8.0823861025907662E-3"/>
  </r>
  <r>
    <n v="177"/>
    <x v="176"/>
    <n v="6087"/>
    <x v="18"/>
    <x v="2"/>
    <n v="1.8497281633112577E-2"/>
    <n v="7.9274064141911047E-3"/>
  </r>
  <r>
    <n v="178"/>
    <x v="177"/>
    <n v="6078"/>
    <x v="11"/>
    <x v="2"/>
    <n v="1.8469932276336164E-2"/>
    <n v="7.9156852612869283E-3"/>
  </r>
  <r>
    <n v="179"/>
    <x v="178"/>
    <n v="6051"/>
    <x v="18"/>
    <x v="2"/>
    <n v="1.838788420600693E-2"/>
    <n v="7.880521802574399E-3"/>
  </r>
  <r>
    <n v="180"/>
    <x v="179"/>
    <n v="5909"/>
    <x v="16"/>
    <x v="3"/>
    <n v="1.795637213242356E-2"/>
    <n v="7.6955880567529545E-3"/>
  </r>
  <r>
    <n v="181"/>
    <x v="180"/>
    <n v="5703"/>
    <x v="9"/>
    <x v="3"/>
    <n v="1.7330375743985712E-2"/>
    <n v="7.4273038902795902E-3"/>
  </r>
  <r>
    <n v="182"/>
    <x v="181"/>
    <n v="5681"/>
    <x v="11"/>
    <x v="2"/>
    <n v="1.7263521760754484E-2"/>
    <n v="7.3986521831804937E-3"/>
  </r>
  <r>
    <n v="183"/>
    <x v="182"/>
    <n v="5488"/>
    <x v="1"/>
    <x v="1"/>
    <n v="1.667702999877145E-2"/>
    <n v="7.1472985709020503E-3"/>
  </r>
  <r>
    <n v="184"/>
    <x v="183"/>
    <n v="5412"/>
    <x v="15"/>
    <x v="5"/>
    <n v="1.6446079874881756E-2"/>
    <n v="7.0483199463778961E-3"/>
  </r>
  <r>
    <n v="185"/>
    <x v="184"/>
    <n v="5379"/>
    <x v="12"/>
    <x v="4"/>
    <n v="1.6345798900034916E-2"/>
    <n v="7.005342385729251E-3"/>
  </r>
  <r>
    <n v="186"/>
    <x v="185"/>
    <n v="5371"/>
    <x v="11"/>
    <x v="2"/>
    <n v="1.6321488360678107E-2"/>
    <n v="6.9949235831477611E-3"/>
  </r>
  <r>
    <n v="187"/>
    <x v="186"/>
    <n v="5120"/>
    <x v="16"/>
    <x v="3"/>
    <n v="1.5558745188358205E-2"/>
    <n v="6.6680336521535164E-3"/>
  </r>
  <r>
    <n v="188"/>
    <x v="187"/>
    <n v="5118"/>
    <x v="16"/>
    <x v="3"/>
    <n v="1.5552667553519001E-2"/>
    <n v="6.6654289515081441E-3"/>
  </r>
  <r>
    <n v="189"/>
    <x v="188"/>
    <n v="5089"/>
    <x v="11"/>
    <x v="2"/>
    <n v="1.5464541848350567E-2"/>
    <n v="6.6276607921502435E-3"/>
  </r>
  <r>
    <n v="190"/>
    <x v="189"/>
    <n v="5022"/>
    <x v="2"/>
    <x v="2"/>
    <n v="1.5260941081237284E-2"/>
    <n v="6.5404033205302657E-3"/>
  </r>
  <r>
    <n v="191"/>
    <x v="190"/>
    <n v="4998"/>
    <x v="17"/>
    <x v="1"/>
    <n v="1.5188009463166856E-2"/>
    <n v="6.5091469127857961E-3"/>
  </r>
  <r>
    <n v="192"/>
    <x v="191"/>
    <n v="4874"/>
    <x v="11"/>
    <x v="2"/>
    <n v="1.4811196103136305E-2"/>
    <n v="6.3476554727727027E-3"/>
  </r>
  <r>
    <n v="193"/>
    <x v="192"/>
    <n v="4804"/>
    <x v="3"/>
    <x v="3"/>
    <n v="1.4598478883764221E-2"/>
    <n v="6.2564909501846662E-3"/>
  </r>
  <r>
    <n v="194"/>
    <x v="193"/>
    <n v="4796"/>
    <x v="15"/>
    <x v="5"/>
    <n v="1.4574168344407411E-2"/>
    <n v="6.2460721476031763E-3"/>
  </r>
  <r>
    <n v="195"/>
    <x v="194"/>
    <n v="4736"/>
    <x v="3"/>
    <x v="3"/>
    <n v="1.4391839299231339E-2"/>
    <n v="6.1679311282420027E-3"/>
  </r>
  <r>
    <n v="196"/>
    <x v="195"/>
    <n v="4705"/>
    <x v="16"/>
    <x v="3"/>
    <n v="1.4297635959223702E-2"/>
    <n v="6.1275582682387289E-3"/>
  </r>
  <r>
    <n v="197"/>
    <x v="196"/>
    <n v="4663"/>
    <x v="6"/>
    <x v="5"/>
    <n v="1.417000562760045E-2"/>
    <n v="6.0728595546859073E-3"/>
  </r>
  <r>
    <n v="198"/>
    <x v="197"/>
    <n v="4635"/>
    <x v="9"/>
    <x v="3"/>
    <n v="1.4084918739851616E-2"/>
    <n v="6.0363937456506932E-3"/>
  </r>
  <r>
    <n v="199"/>
    <x v="198"/>
    <n v="4630"/>
    <x v="10"/>
    <x v="3"/>
    <n v="1.406972465275361E-2"/>
    <n v="6.0298819940372622E-3"/>
  </r>
  <r>
    <n v="200"/>
    <x v="199"/>
    <n v="4616"/>
    <x v="9"/>
    <x v="3"/>
    <n v="1.4027181208879193E-2"/>
    <n v="6.0116490895196547E-3"/>
  </r>
  <r>
    <n v="201"/>
    <x v="200"/>
    <n v="4612"/>
    <x v="16"/>
    <x v="3"/>
    <n v="1.4015025939200789E-2"/>
    <n v="6.0064396882289093E-3"/>
  </r>
  <r>
    <n v="202"/>
    <x v="201"/>
    <n v="4599"/>
    <x v="10"/>
    <x v="3"/>
    <n v="1.3975521312745973E-2"/>
    <n v="5.9895091340339884E-3"/>
  </r>
  <r>
    <n v="203"/>
    <x v="202"/>
    <n v="4594"/>
    <x v="7"/>
    <x v="4"/>
    <n v="1.3960327225647967E-2"/>
    <n v="5.9829973824205573E-3"/>
  </r>
  <r>
    <n v="204"/>
    <x v="203"/>
    <n v="4472"/>
    <x v="9"/>
    <x v="3"/>
    <n v="1.3589591500456619E-2"/>
    <n v="5.8241106430528371E-3"/>
  </r>
  <r>
    <n v="205"/>
    <x v="204"/>
    <n v="4339"/>
    <x v="3"/>
    <x v="3"/>
    <n v="1.3185428783649658E-2"/>
    <n v="5.6508980501355681E-3"/>
  </r>
  <r>
    <n v="206"/>
    <x v="205"/>
    <n v="4279"/>
    <x v="14"/>
    <x v="3"/>
    <n v="1.3003099738473585E-2"/>
    <n v="5.5727570307743937E-3"/>
  </r>
  <r>
    <n v="207"/>
    <x v="206"/>
    <n v="4278"/>
    <x v="10"/>
    <x v="3"/>
    <n v="1.3000060921053984E-2"/>
    <n v="5.571454680451708E-3"/>
  </r>
  <r>
    <n v="208"/>
    <x v="207"/>
    <n v="4253"/>
    <x v="3"/>
    <x v="3"/>
    <n v="1.2924090485563953E-2"/>
    <n v="5.5388959223845518E-3"/>
  </r>
  <r>
    <n v="209"/>
    <x v="208"/>
    <n v="4209"/>
    <x v="10"/>
    <x v="3"/>
    <n v="1.2790382519101501E-2"/>
    <n v="5.4815925081863571E-3"/>
  </r>
  <r>
    <n v="210"/>
    <x v="209"/>
    <n v="4181"/>
    <x v="3"/>
    <x v="3"/>
    <n v="1.2705295631352666E-2"/>
    <n v="5.445126699151143E-3"/>
  </r>
  <r>
    <n v="211"/>
    <x v="210"/>
    <n v="4103"/>
    <x v="3"/>
    <x v="3"/>
    <n v="1.2468267872623772E-2"/>
    <n v="5.3435433739816166E-3"/>
  </r>
  <r>
    <n v="212"/>
    <x v="211"/>
    <n v="4047"/>
    <x v="7"/>
    <x v="4"/>
    <n v="1.2298094097126103E-2"/>
    <n v="5.2706117559111875E-3"/>
  </r>
  <r>
    <n v="213"/>
    <x v="212"/>
    <n v="4039"/>
    <x v="11"/>
    <x v="2"/>
    <n v="1.2273783557769294E-2"/>
    <n v="5.2601929533296976E-3"/>
  </r>
  <r>
    <n v="214"/>
    <x v="213"/>
    <n v="4039"/>
    <x v="10"/>
    <x v="3"/>
    <n v="1.2273783557769294E-2"/>
    <n v="5.2601929533296976E-3"/>
  </r>
  <r>
    <n v="215"/>
    <x v="214"/>
    <n v="4006"/>
    <x v="9"/>
    <x v="3"/>
    <n v="1.2173502582922454E-2"/>
    <n v="5.2172153926810516E-3"/>
  </r>
  <r>
    <n v="216"/>
    <x v="215"/>
    <n v="3990"/>
    <x v="2"/>
    <x v="2"/>
    <n v="1.2124881504208835E-2"/>
    <n v="5.1963777875180719E-3"/>
  </r>
  <r>
    <n v="217"/>
    <x v="216"/>
    <n v="3939"/>
    <x v="3"/>
    <x v="3"/>
    <n v="1.1969901815809173E-2"/>
    <n v="5.1299579210610747E-3"/>
  </r>
  <r>
    <n v="218"/>
    <x v="217"/>
    <n v="3876"/>
    <x v="11"/>
    <x v="2"/>
    <n v="1.1778456318374297E-2"/>
    <n v="5.0479098507318415E-3"/>
  </r>
  <r>
    <n v="219"/>
    <x v="218"/>
    <n v="3872"/>
    <x v="3"/>
    <x v="3"/>
    <n v="1.1766301048695891E-2"/>
    <n v="5.042700449441097E-3"/>
  </r>
  <r>
    <n v="220"/>
    <x v="219"/>
    <n v="3824"/>
    <x v="4"/>
    <x v="4"/>
    <n v="1.1620437812555033E-2"/>
    <n v="4.9801876339521578E-3"/>
  </r>
  <r>
    <n v="221"/>
    <x v="220"/>
    <n v="3688"/>
    <x v="16"/>
    <x v="3"/>
    <n v="1.1207158643489269E-2"/>
    <n v="4.80306799006683E-3"/>
  </r>
  <r>
    <n v="222"/>
    <x v="221"/>
    <n v="3682"/>
    <x v="11"/>
    <x v="2"/>
    <n v="1.1188925738971662E-2"/>
    <n v="4.7952538881307124E-3"/>
  </r>
  <r>
    <n v="223"/>
    <x v="222"/>
    <n v="3662"/>
    <x v="5"/>
    <x v="2"/>
    <n v="1.1128149390579637E-2"/>
    <n v="4.7692068816769873E-3"/>
  </r>
  <r>
    <n v="224"/>
    <x v="223"/>
    <n v="3590"/>
    <x v="14"/>
    <x v="3"/>
    <n v="1.090935453636835E-2"/>
    <n v="4.6754376584435785E-3"/>
  </r>
  <r>
    <n v="225"/>
    <x v="224"/>
    <n v="3564"/>
    <x v="9"/>
    <x v="3"/>
    <n v="1.0830345283458718E-2"/>
    <n v="4.6415765500537366E-3"/>
  </r>
  <r>
    <n v="226"/>
    <x v="225"/>
    <n v="3440"/>
    <x v="6"/>
    <x v="5"/>
    <n v="1.0453531923428168E-2"/>
    <n v="4.4800851100406441E-3"/>
  </r>
  <r>
    <n v="227"/>
    <x v="226"/>
    <n v="3438"/>
    <x v="9"/>
    <x v="3"/>
    <n v="1.0447454288588965E-2"/>
    <n v="4.477480409395271E-3"/>
  </r>
  <r>
    <n v="228"/>
    <x v="227"/>
    <n v="3416"/>
    <x v="17"/>
    <x v="1"/>
    <n v="1.0380600305357739E-2"/>
    <n v="4.4488287022961745E-3"/>
  </r>
  <r>
    <n v="229"/>
    <x v="228"/>
    <n v="3405"/>
    <x v="15"/>
    <x v="5"/>
    <n v="1.0347173313742125E-2"/>
    <n v="4.4345028487466258E-3"/>
  </r>
  <r>
    <n v="230"/>
    <x v="229"/>
    <n v="3389"/>
    <x v="9"/>
    <x v="3"/>
    <n v="1.0298552235028506E-2"/>
    <n v="4.4136652435836461E-3"/>
  </r>
  <r>
    <n v="231"/>
    <x v="230"/>
    <n v="3308"/>
    <x v="6"/>
    <x v="5"/>
    <n v="1.0052408024040808E-2"/>
    <n v="4.3081748674460608E-3"/>
  </r>
  <r>
    <n v="232"/>
    <x v="231"/>
    <n v="3307"/>
    <x v="3"/>
    <x v="3"/>
    <n v="1.0049369206621207E-2"/>
    <n v="4.3068725171233743E-3"/>
  </r>
  <r>
    <n v="233"/>
    <x v="232"/>
    <n v="3290"/>
    <x v="9"/>
    <x v="3"/>
    <n v="9.9977093104879865E-3"/>
    <n v="4.2847325616377089E-3"/>
  </r>
  <r>
    <n v="234"/>
    <x v="233"/>
    <n v="3268"/>
    <x v="18"/>
    <x v="2"/>
    <n v="9.9308553272567605E-3"/>
    <n v="4.2560808545386115E-3"/>
  </r>
  <r>
    <n v="235"/>
    <x v="234"/>
    <n v="3264"/>
    <x v="15"/>
    <x v="5"/>
    <n v="9.9187000575783543E-3"/>
    <n v="4.250871453247867E-3"/>
  </r>
  <r>
    <n v="236"/>
    <x v="235"/>
    <n v="3251"/>
    <x v="19"/>
    <x v="1"/>
    <n v="9.87919543112354E-3"/>
    <n v="4.2339408990529452E-3"/>
  </r>
  <r>
    <n v="237"/>
    <x v="236"/>
    <n v="3217"/>
    <x v="7"/>
    <x v="4"/>
    <n v="9.7758756388570973E-3"/>
    <n v="4.1896609880816135E-3"/>
  </r>
  <r>
    <n v="238"/>
    <x v="237"/>
    <n v="3179"/>
    <x v="17"/>
    <x v="1"/>
    <n v="9.6604005769122519E-3"/>
    <n v="4.1401716758195364E-3"/>
  </r>
  <r>
    <n v="239"/>
    <x v="238"/>
    <n v="3167"/>
    <x v="14"/>
    <x v="3"/>
    <n v="9.6239347678770369E-3"/>
    <n v="4.124543471947302E-3"/>
  </r>
  <r>
    <n v="240"/>
    <x v="239"/>
    <n v="3137"/>
    <x v="14"/>
    <x v="3"/>
    <n v="9.5327702452890004E-3"/>
    <n v="4.0854729622667148E-3"/>
  </r>
  <r>
    <n v="241"/>
    <x v="240"/>
    <n v="2933"/>
    <x v="18"/>
    <x v="2"/>
    <n v="8.9128514916903545E-3"/>
    <n v="3.8197934964387232E-3"/>
  </r>
  <r>
    <n v="242"/>
    <x v="241"/>
    <n v="2922"/>
    <x v="19"/>
    <x v="1"/>
    <n v="8.8794245000747406E-3"/>
    <n v="3.8054676428891749E-3"/>
  </r>
  <r>
    <n v="243"/>
    <x v="242"/>
    <n v="2918"/>
    <x v="12"/>
    <x v="4"/>
    <n v="8.8672692303963362E-3"/>
    <n v="3.80025824159843E-3"/>
  </r>
  <r>
    <n v="244"/>
    <x v="243"/>
    <n v="2899"/>
    <x v="9"/>
    <x v="3"/>
    <n v="8.8095316994239135E-3"/>
    <n v="3.7755135854673915E-3"/>
  </r>
  <r>
    <n v="245"/>
    <x v="244"/>
    <n v="2891"/>
    <x v="16"/>
    <x v="3"/>
    <n v="8.785221160067103E-3"/>
    <n v="3.7650947828859016E-3"/>
  </r>
  <r>
    <n v="246"/>
    <x v="245"/>
    <n v="2880"/>
    <x v="10"/>
    <x v="3"/>
    <n v="8.7517941684514891E-3"/>
    <n v="3.7507689293363529E-3"/>
  </r>
  <r>
    <n v="247"/>
    <x v="246"/>
    <n v="2870"/>
    <x v="14"/>
    <x v="3"/>
    <n v="8.7214059942554781E-3"/>
    <n v="3.7377454261094908E-3"/>
  </r>
  <r>
    <n v="248"/>
    <x v="247"/>
    <n v="2860"/>
    <x v="19"/>
    <x v="1"/>
    <n v="8.6910178200594653E-3"/>
    <n v="3.7247219228826282E-3"/>
  </r>
  <r>
    <n v="249"/>
    <x v="248"/>
    <n v="2823"/>
    <x v="3"/>
    <x v="3"/>
    <n v="8.578581575534221E-3"/>
    <n v="3.6765349609432377E-3"/>
  </r>
  <r>
    <n v="250"/>
    <x v="249"/>
    <n v="2779"/>
    <x v="16"/>
    <x v="3"/>
    <n v="8.4448736090717673E-3"/>
    <n v="3.6192315467450434E-3"/>
  </r>
  <r>
    <n v="251"/>
    <x v="250"/>
    <n v="2768"/>
    <x v="6"/>
    <x v="5"/>
    <n v="8.4114466174561534E-3"/>
    <n v="3.6049056931954948E-3"/>
  </r>
  <r>
    <n v="252"/>
    <x v="251"/>
    <n v="2705"/>
    <x v="16"/>
    <x v="3"/>
    <n v="8.220001120021277E-3"/>
    <n v="3.5228576228662619E-3"/>
  </r>
  <r>
    <n v="253"/>
    <x v="252"/>
    <n v="2652"/>
    <x v="9"/>
    <x v="3"/>
    <n v="8.0589437967824133E-3"/>
    <n v="3.4538330557638917E-3"/>
  </r>
  <r>
    <n v="254"/>
    <x v="253"/>
    <n v="2650"/>
    <x v="3"/>
    <x v="3"/>
    <n v="8.0528661619432111E-3"/>
    <n v="3.451228355118519E-3"/>
  </r>
  <r>
    <n v="255"/>
    <x v="254"/>
    <n v="2625"/>
    <x v="6"/>
    <x v="5"/>
    <n v="7.9768957264531801E-3"/>
    <n v="3.4186695970513633E-3"/>
  </r>
  <r>
    <n v="256"/>
    <x v="255"/>
    <n v="2617"/>
    <x v="15"/>
    <x v="5"/>
    <n v="7.9525851870963712E-3"/>
    <n v="3.4082507944698734E-3"/>
  </r>
  <r>
    <n v="257"/>
    <x v="256"/>
    <n v="2611"/>
    <x v="3"/>
    <x v="3"/>
    <n v="7.9343522825787629E-3"/>
    <n v="3.4004366925337562E-3"/>
  </r>
  <r>
    <n v="258"/>
    <x v="257"/>
    <n v="2589"/>
    <x v="15"/>
    <x v="5"/>
    <n v="7.8674982993475369E-3"/>
    <n v="3.3717849854346589E-3"/>
  </r>
  <r>
    <n v="259"/>
    <x v="258"/>
    <n v="2587"/>
    <x v="3"/>
    <x v="3"/>
    <n v="7.8614206645083347E-3"/>
    <n v="3.3691802847892866E-3"/>
  </r>
  <r>
    <n v="260"/>
    <x v="259"/>
    <n v="2586"/>
    <x v="15"/>
    <x v="5"/>
    <n v="7.8583818470887336E-3"/>
    <n v="3.3678779344666E-3"/>
  </r>
  <r>
    <n v="261"/>
    <x v="260"/>
    <n v="2569"/>
    <x v="3"/>
    <x v="3"/>
    <n v="7.8067219509555131E-3"/>
    <n v="3.3457379789809342E-3"/>
  </r>
  <r>
    <n v="262"/>
    <x v="261"/>
    <n v="2562"/>
    <x v="3"/>
    <x v="3"/>
    <n v="7.7854502290183045E-3"/>
    <n v="3.3366215267221304E-3"/>
  </r>
  <r>
    <n v="263"/>
    <x v="262"/>
    <n v="2562"/>
    <x v="6"/>
    <x v="5"/>
    <n v="7.7854502290183045E-3"/>
    <n v="3.3366215267221304E-3"/>
  </r>
  <r>
    <n v="264"/>
    <x v="263"/>
    <n v="2541"/>
    <x v="14"/>
    <x v="3"/>
    <n v="7.7216350632066787E-3"/>
    <n v="3.3092721699457196E-3"/>
  </r>
  <r>
    <n v="265"/>
    <x v="264"/>
    <n v="2496"/>
    <x v="3"/>
    <x v="3"/>
    <n v="7.5848882793246248E-3"/>
    <n v="3.2506664054248392E-3"/>
  </r>
  <r>
    <n v="266"/>
    <x v="265"/>
    <n v="2492"/>
    <x v="6"/>
    <x v="5"/>
    <n v="7.5727330096462195E-3"/>
    <n v="3.2454570041340943E-3"/>
  </r>
  <r>
    <n v="267"/>
    <x v="266"/>
    <n v="2487"/>
    <x v="6"/>
    <x v="5"/>
    <n v="7.5575389225482131E-3"/>
    <n v="3.2389452525206633E-3"/>
  </r>
  <r>
    <n v="268"/>
    <x v="267"/>
    <n v="2399"/>
    <x v="11"/>
    <x v="2"/>
    <n v="7.2901229896233065E-3"/>
    <n v="3.1243384241242747E-3"/>
  </r>
  <r>
    <n v="269"/>
    <x v="268"/>
    <n v="2397"/>
    <x v="3"/>
    <x v="3"/>
    <n v="7.2840453547841043E-3"/>
    <n v="3.121733723478902E-3"/>
  </r>
  <r>
    <n v="270"/>
    <x v="269"/>
    <n v="2378"/>
    <x v="6"/>
    <x v="5"/>
    <n v="7.2263078238116816E-3"/>
    <n v="3.0969890673478635E-3"/>
  </r>
  <r>
    <n v="271"/>
    <x v="270"/>
    <n v="2306"/>
    <x v="11"/>
    <x v="2"/>
    <n v="7.0075129696003944E-3"/>
    <n v="3.0032198441144547E-3"/>
  </r>
  <r>
    <n v="272"/>
    <x v="271"/>
    <n v="2288"/>
    <x v="16"/>
    <x v="3"/>
    <n v="6.9528142560475728E-3"/>
    <n v="2.9797775383061027E-3"/>
  </r>
  <r>
    <n v="273"/>
    <x v="272"/>
    <n v="2266"/>
    <x v="10"/>
    <x v="3"/>
    <n v="6.8859602728163459E-3"/>
    <n v="2.9511258312070053E-3"/>
  </r>
  <r>
    <n v="274"/>
    <x v="273"/>
    <n v="2254"/>
    <x v="14"/>
    <x v="3"/>
    <n v="6.8494944637811309E-3"/>
    <n v="2.9354976273347705E-3"/>
  </r>
  <r>
    <n v="275"/>
    <x v="274"/>
    <n v="2249"/>
    <x v="9"/>
    <x v="3"/>
    <n v="6.8343003766831254E-3"/>
    <n v="2.9289858757213395E-3"/>
  </r>
  <r>
    <n v="276"/>
    <x v="275"/>
    <n v="2197"/>
    <x v="15"/>
    <x v="5"/>
    <n v="6.676281870863862E-3"/>
    <n v="2.8612636589416553E-3"/>
  </r>
  <r>
    <n v="277"/>
    <x v="276"/>
    <n v="2153"/>
    <x v="3"/>
    <x v="3"/>
    <n v="6.5425739044014091E-3"/>
    <n v="2.803960244743461E-3"/>
  </r>
  <r>
    <n v="278"/>
    <x v="277"/>
    <n v="2134"/>
    <x v="14"/>
    <x v="3"/>
    <n v="6.4848363734289855E-3"/>
    <n v="2.7792155886124225E-3"/>
  </r>
  <r>
    <n v="279"/>
    <x v="278"/>
    <n v="2133"/>
    <x v="7"/>
    <x v="4"/>
    <n v="6.4817975560093844E-3"/>
    <n v="2.7779132382897364E-3"/>
  </r>
  <r>
    <n v="280"/>
    <x v="279"/>
    <n v="2077"/>
    <x v="12"/>
    <x v="4"/>
    <n v="6.3116237805117166E-3"/>
    <n v="2.7049816202193073E-3"/>
  </r>
  <r>
    <n v="281"/>
    <x v="280"/>
    <n v="2004"/>
    <x v="3"/>
    <x v="3"/>
    <n v="6.0897901088808283E-3"/>
    <n v="2.6099100466632124E-3"/>
  </r>
  <r>
    <n v="282"/>
    <x v="281"/>
    <n v="1977"/>
    <x v="10"/>
    <x v="3"/>
    <n v="6.0077420385515959E-3"/>
    <n v="2.574746587950684E-3"/>
  </r>
  <r>
    <n v="283"/>
    <x v="282"/>
    <n v="1968"/>
    <x v="9"/>
    <x v="3"/>
    <n v="5.9803926817751842E-3"/>
    <n v="2.563025435046508E-3"/>
  </r>
  <r>
    <n v="284"/>
    <x v="283"/>
    <n v="1952"/>
    <x v="14"/>
    <x v="3"/>
    <n v="5.9317716030615648E-3"/>
    <n v="2.5421878298835282E-3"/>
  </r>
  <r>
    <n v="285"/>
    <x v="284"/>
    <n v="1949"/>
    <x v="3"/>
    <x v="3"/>
    <n v="5.9226551508027615E-3"/>
    <n v="2.5382807789154694E-3"/>
  </r>
  <r>
    <n v="286"/>
    <x v="285"/>
    <n v="1860"/>
    <x v="3"/>
    <x v="3"/>
    <n v="5.6522004004582538E-3"/>
    <n v="2.4223716001963947E-3"/>
  </r>
  <r>
    <n v="287"/>
    <x v="286"/>
    <n v="1807"/>
    <x v="9"/>
    <x v="3"/>
    <n v="5.4911430772193893E-3"/>
    <n v="2.353347033094024E-3"/>
  </r>
  <r>
    <n v="288"/>
    <x v="287"/>
    <n v="1764"/>
    <x v="16"/>
    <x v="3"/>
    <n v="5.3604739281765375E-3"/>
    <n v="2.2973459692185163E-3"/>
  </r>
  <r>
    <n v="289"/>
    <x v="288"/>
    <n v="1707"/>
    <x v="3"/>
    <x v="3"/>
    <n v="5.1872613352592686E-3"/>
    <n v="2.2231120008254007E-3"/>
  </r>
  <r>
    <n v="290"/>
    <x v="289"/>
    <n v="1649"/>
    <x v="3"/>
    <x v="3"/>
    <n v="5.0110099249223985E-3"/>
    <n v="2.1475756821095994E-3"/>
  </r>
  <r>
    <n v="291"/>
    <x v="290"/>
    <n v="1630"/>
    <x v="10"/>
    <x v="3"/>
    <n v="4.953272393949975E-3"/>
    <n v="2.1228310259785608E-3"/>
  </r>
  <r>
    <n v="292"/>
    <x v="291"/>
    <n v="1607"/>
    <x v="10"/>
    <x v="3"/>
    <n v="4.883379593299147E-3"/>
    <n v="2.0928769685567773E-3"/>
  </r>
  <r>
    <n v="293"/>
    <x v="292"/>
    <n v="1597"/>
    <x v="3"/>
    <x v="3"/>
    <n v="4.8529914191031351E-3"/>
    <n v="2.0798534653299152E-3"/>
  </r>
  <r>
    <n v="294"/>
    <x v="293"/>
    <n v="1461"/>
    <x v="14"/>
    <x v="3"/>
    <n v="4.4397122500373703E-3"/>
    <n v="1.9027338214445875E-3"/>
  </r>
  <r>
    <n v="295"/>
    <x v="294"/>
    <n v="1341"/>
    <x v="3"/>
    <x v="3"/>
    <n v="4.0750541596852249E-3"/>
    <n v="1.7464517827222392E-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5">
  <r>
    <n v="256"/>
    <x v="0"/>
    <n v="2617"/>
    <s v="Curitibanos"/>
    <s v="Serrana Catarinense"/>
    <n v="7.9525851870963712E-3"/>
    <n v="3.4082507944698734E-3"/>
    <x v="0"/>
  </r>
  <r>
    <n v="77"/>
    <x v="1"/>
    <n v="17782"/>
    <s v="Xanxerê"/>
    <s v="Oeste Catarinense"/>
    <n v="5.4036251355348744E-2"/>
    <n v="2.3158393438006606E-2"/>
    <x v="1"/>
  </r>
  <r>
    <n v="123"/>
    <x v="2"/>
    <n v="10427"/>
    <s v="Rio do Sul"/>
    <s v="Vale do Itajaí"/>
    <n v="3.1685749234181833E-2"/>
    <n v="1.3579606814649358E-2"/>
    <x v="2"/>
  </r>
  <r>
    <n v="186"/>
    <x v="3"/>
    <n v="5371"/>
    <s v="Rio do Sul"/>
    <s v="Vale do Itajaí"/>
    <n v="1.6321488360678107E-2"/>
    <n v="6.9949235831477611E-3"/>
    <x v="2"/>
  </r>
  <r>
    <n v="162"/>
    <x v="4"/>
    <n v="7143"/>
    <s v="Joaçaba"/>
    <s v="Oeste Catarinense"/>
    <n v="2.1706272828211456E-2"/>
    <n v="9.3026883549477673E-3"/>
    <x v="1"/>
  </r>
  <r>
    <n v="169"/>
    <x v="5"/>
    <n v="6412"/>
    <s v="Chapecó"/>
    <s v="Oeste Catarinense"/>
    <n v="1.948489729448297E-2"/>
    <n v="8.3506702690641296E-3"/>
    <x v="3"/>
  </r>
  <r>
    <n v="269"/>
    <x v="6"/>
    <n v="2397"/>
    <s v="Chapecó"/>
    <s v="Oeste Catarinense"/>
    <n v="7.2840453547841043E-3"/>
    <n v="3.121733723478902E-3"/>
    <x v="3"/>
  </r>
  <r>
    <n v="176"/>
    <x v="7"/>
    <n v="6206"/>
    <s v="Tabuleiro"/>
    <s v="Grande Florianópolis"/>
    <n v="1.8858900906045119E-2"/>
    <n v="8.0823861025907662E-3"/>
    <x v="4"/>
  </r>
  <r>
    <n v="131"/>
    <x v="8"/>
    <n v="9905"/>
    <s v="Tabuleiro"/>
    <s v="Grande Florianópolis"/>
    <n v="3.0099486541150001E-2"/>
    <n v="1.2899779946207144E-2"/>
    <x v="4"/>
  </r>
  <r>
    <n v="282"/>
    <x v="9"/>
    <n v="1977"/>
    <s v="Concórdia"/>
    <s v="Oeste Catarinense"/>
    <n v="6.0077420385515959E-3"/>
    <n v="2.574746587950684E-3"/>
    <x v="1"/>
  </r>
  <r>
    <n v="180"/>
    <x v="10"/>
    <n v="5909"/>
    <s v="São Miguel do Oeste"/>
    <s v="Oeste Catarinense"/>
    <n v="1.795637213242356E-2"/>
    <n v="7.6955880567529545E-3"/>
    <x v="3"/>
  </r>
  <r>
    <n v="191"/>
    <x v="11"/>
    <n v="4998"/>
    <s v="Tijucas"/>
    <s v="Grande Florianópolis"/>
    <n v="1.5188009463166856E-2"/>
    <n v="6.5091469127857961E-3"/>
    <x v="4"/>
  </r>
  <r>
    <n v="149"/>
    <x v="12"/>
    <n v="7708"/>
    <s v="Campos de Lages"/>
    <s v="Serrana Catarinense"/>
    <n v="2.3423204670286139E-2"/>
    <n v="1.0038516287265488E-2"/>
    <x v="0"/>
  </r>
  <r>
    <n v="236"/>
    <x v="13"/>
    <n v="3251"/>
    <s v="Tabuleiro"/>
    <s v="Grande Florianópolis"/>
    <n v="9.87919543112354E-3"/>
    <n v="4.2339408990529452E-3"/>
    <x v="4"/>
  </r>
  <r>
    <n v="145"/>
    <x v="14"/>
    <n v="8223"/>
    <s v="Florianópolis"/>
    <s v="Grande Florianópolis"/>
    <n v="2.4988195641380762E-2"/>
    <n v="1.0709226703448899E-2"/>
    <x v="4"/>
  </r>
  <r>
    <n v="122"/>
    <x v="15"/>
    <n v="10432"/>
    <s v="Blumenau"/>
    <s v="Vale do Itajaí"/>
    <n v="3.1700943321279838E-2"/>
    <n v="1.358611856626279E-2"/>
    <x v="5"/>
  </r>
  <r>
    <n v="207"/>
    <x v="16"/>
    <n v="4278"/>
    <s v="Concórdia"/>
    <s v="Oeste Catarinense"/>
    <n v="1.3000060921053984E-2"/>
    <n v="5.571454680451708E-3"/>
    <x v="1"/>
  </r>
  <r>
    <n v="43"/>
    <x v="17"/>
    <n v="33867"/>
    <s v="Joinville"/>
    <s v="Norte Catarinense"/>
    <n v="0.10291562954963424"/>
    <n v="4.4106698378414674E-2"/>
    <x v="6"/>
  </r>
  <r>
    <n v="20"/>
    <x v="18"/>
    <n v="66442"/>
    <s v="Araranguá"/>
    <s v="Sul Catarinense"/>
    <n v="0.20190510699314371"/>
    <n v="8.6530760139918741E-2"/>
    <x v="7"/>
  </r>
  <r>
    <n v="143"/>
    <x v="19"/>
    <n v="8431"/>
    <s v="Tubarão"/>
    <s v="Sul Catarinense"/>
    <n v="2.5620269664657816E-2"/>
    <n v="1.0980115570567635E-2"/>
    <x v="8"/>
  </r>
  <r>
    <n v="225"/>
    <x v="20"/>
    <n v="3564"/>
    <s v="Joaçaba"/>
    <s v="Oeste Catarinense"/>
    <n v="1.0830345283458718E-2"/>
    <n v="4.6415765500537366E-3"/>
    <x v="1"/>
  </r>
  <r>
    <n v="273"/>
    <x v="21"/>
    <n v="2266"/>
    <s v="Concórdia"/>
    <s v="Oeste Catarinense"/>
    <n v="6.8859602728163459E-3"/>
    <n v="2.9511258312070053E-3"/>
    <x v="1"/>
  </r>
  <r>
    <n v="148"/>
    <x v="22"/>
    <n v="7829"/>
    <s v="Blumenau"/>
    <s v="Vale do Itajaí"/>
    <n v="2.3790901578057886E-2"/>
    <n v="1.0196100676310523E-2"/>
    <x v="5"/>
  </r>
  <r>
    <n v="234"/>
    <x v="23"/>
    <n v="3268"/>
    <s v="Ituporanga"/>
    <s v="Vale do Itajaí"/>
    <n v="9.9308553272567605E-3"/>
    <n v="4.2560808545386115E-3"/>
    <x v="2"/>
  </r>
  <r>
    <n v="182"/>
    <x v="24"/>
    <n v="5681"/>
    <s v="Rio do Sul"/>
    <s v="Vale do Itajaí"/>
    <n v="1.7263521760754484E-2"/>
    <n v="7.3986521831804937E-3"/>
    <x v="2"/>
  </r>
  <r>
    <n v="105"/>
    <x v="25"/>
    <n v="11982"/>
    <s v="Araranguá"/>
    <s v="Sul Catarinense"/>
    <n v="3.6411110321661722E-2"/>
    <n v="1.5604761566426451E-2"/>
    <x v="7"/>
  </r>
  <r>
    <n v="129"/>
    <x v="26"/>
    <n v="10073"/>
    <s v="Joinville"/>
    <s v="Norte Catarinense"/>
    <n v="3.0610007867643004E-2"/>
    <n v="1.3118574800418432E-2"/>
    <x v="6"/>
  </r>
  <r>
    <n v="11"/>
    <x v="27"/>
    <n v="131727"/>
    <s v="Itajaí"/>
    <s v="Vale do Itajaí"/>
    <n v="0.40029430223180884"/>
    <n v="0.1715547009564895"/>
    <x v="2"/>
  </r>
  <r>
    <n v="127"/>
    <x v="28"/>
    <n v="10128"/>
    <s v="Araranguá"/>
    <s v="Sul Catarinense"/>
    <n v="3.0777142825721072E-2"/>
    <n v="1.3190204068166175E-2"/>
    <x v="7"/>
  </r>
  <r>
    <n v="64"/>
    <x v="29"/>
    <n v="21253"/>
    <s v="Itajaí"/>
    <s v="Vale do Itajaí"/>
    <n v="6.4583986618784547E-2"/>
    <n v="2.7678851408050525E-2"/>
    <x v="2"/>
  </r>
  <r>
    <n v="100"/>
    <x v="30"/>
    <n v="12212"/>
    <s v="Criciúma"/>
    <s v="Sul Catarinense"/>
    <n v="3.7110038328169996E-2"/>
    <n v="1.5904302140644287E-2"/>
    <x v="7"/>
  </r>
  <r>
    <n v="250"/>
    <x v="31"/>
    <n v="2779"/>
    <s v="São Miguel do Oeste"/>
    <s v="Oeste Catarinense"/>
    <n v="8.4448736090717673E-3"/>
    <n v="3.6192315467450434E-3"/>
    <x v="3"/>
  </r>
  <r>
    <n v="288"/>
    <x v="32"/>
    <n v="1764"/>
    <s v="São Miguel do Oeste"/>
    <s v="Oeste Catarinense"/>
    <n v="5.3604739281765375E-3"/>
    <n v="2.2973459692185163E-3"/>
    <x v="3"/>
  </r>
  <r>
    <n v="50"/>
    <x v="33"/>
    <n v="27080"/>
    <s v="Itajaí"/>
    <s v="Vale do Itajaí"/>
    <n v="8.2291175722800813E-2"/>
    <n v="3.5267646738343206E-2"/>
    <x v="2"/>
  </r>
  <r>
    <n v="173"/>
    <x v="34"/>
    <n v="6276"/>
    <s v="Canoinhas"/>
    <s v="Norte Catarinense"/>
    <n v="1.9071618125417203E-2"/>
    <n v="8.1735506251788027E-3"/>
    <x v="9"/>
  </r>
  <r>
    <n v="252"/>
    <x v="35"/>
    <n v="2705"/>
    <s v="São Miguel do Oeste"/>
    <s v="Oeste Catarinense"/>
    <n v="8.220001120021277E-3"/>
    <n v="3.5228576228662619E-3"/>
    <x v="3"/>
  </r>
  <r>
    <n v="112"/>
    <x v="36"/>
    <n v="11297"/>
    <s v="Blumenau"/>
    <s v="Vale do Itajaí"/>
    <n v="3.432952038923489E-2"/>
    <n v="1.4712651595386381E-2"/>
    <x v="5"/>
  </r>
  <r>
    <n v="22"/>
    <x v="37"/>
    <n v="65528"/>
    <s v="Florianópolis"/>
    <s v="Grande Florianópolis"/>
    <n v="0.19912762787162819"/>
    <n v="8.5340411944983513E-2"/>
    <x v="4"/>
  </r>
  <r>
    <n v="3"/>
    <x v="38"/>
    <n v="343745"/>
    <s v="Blumenau"/>
    <s v="Vale do Itajaí"/>
    <n v="1.0445782939008186"/>
    <n v="0.44767641167177941"/>
    <x v="5"/>
  </r>
  <r>
    <n v="226"/>
    <x v="39"/>
    <n v="3440"/>
    <s v="Campos de Lages"/>
    <s v="Serrana Catarinense"/>
    <n v="1.0453531923428168E-2"/>
    <n v="4.4800851100406441E-3"/>
    <x v="0"/>
  </r>
  <r>
    <n v="197"/>
    <x v="40"/>
    <n v="4663"/>
    <s v="Campos de Lages"/>
    <s v="Serrana Catarinense"/>
    <n v="1.417000562760045E-2"/>
    <n v="6.0728595546859073E-3"/>
    <x v="0"/>
  </r>
  <r>
    <n v="247"/>
    <x v="41"/>
    <n v="2870"/>
    <s v="Xanxerê"/>
    <s v="Oeste Catarinense"/>
    <n v="8.7214059942554781E-3"/>
    <n v="3.7377454261094908E-3"/>
    <x v="1"/>
  </r>
  <r>
    <n v="277"/>
    <x v="42"/>
    <n v="2153"/>
    <s v="Chapecó"/>
    <s v="Oeste Catarinense"/>
    <n v="6.5425739044014091E-3"/>
    <n v="2.803960244743461E-3"/>
    <x v="3"/>
  </r>
  <r>
    <n v="133"/>
    <x v="43"/>
    <n v="9698"/>
    <s v="Campos de Lages"/>
    <s v="Serrana Catarinense"/>
    <n v="2.9470451335292552E-2"/>
    <n v="1.2630193429411093E-2"/>
    <x v="0"/>
  </r>
  <r>
    <n v="76"/>
    <x v="44"/>
    <n v="18052"/>
    <s v="Itajaí"/>
    <s v="Vale do Itajaí"/>
    <n v="5.4856732058641076E-2"/>
    <n v="2.3510028025131888E-2"/>
    <x v="2"/>
  </r>
  <r>
    <n v="190"/>
    <x v="45"/>
    <n v="5022"/>
    <s v="Blumenau"/>
    <s v="Vale do Itajaí"/>
    <n v="1.5260941081237284E-2"/>
    <n v="6.5404033205302657E-3"/>
    <x v="5"/>
  </r>
  <r>
    <n v="44"/>
    <x v="46"/>
    <n v="32209"/>
    <s v="Tubarão"/>
    <s v="Sul Catarinense"/>
    <n v="9.7877270267935426E-2"/>
    <n v="4.1947401543400903E-2"/>
    <x v="8"/>
  </r>
  <r>
    <n v="222"/>
    <x v="47"/>
    <n v="3682"/>
    <s v="Rio do Sul"/>
    <s v="Vale do Itajaí"/>
    <n v="1.1188925738971662E-2"/>
    <n v="4.7952538881307124E-3"/>
    <x v="2"/>
  </r>
  <r>
    <n v="258"/>
    <x v="48"/>
    <n v="2589"/>
    <s v="Curitibanos"/>
    <s v="Serrana Catarinense"/>
    <n v="7.8674982993475369E-3"/>
    <n v="3.3717849854346589E-3"/>
    <x v="0"/>
  </r>
  <r>
    <n v="12"/>
    <x v="49"/>
    <n v="125810"/>
    <s v="Blumenau"/>
    <s v="Vale do Itajaí"/>
    <n v="0.38231361956002846"/>
    <n v="0.16384869409715505"/>
    <x v="5"/>
  </r>
  <r>
    <n v="16"/>
    <x v="50"/>
    <n v="76571"/>
    <s v="Joaçaba"/>
    <s v="Oeste Catarinense"/>
    <n v="0.23268528863628438"/>
    <n v="9.9722266558407602E-2"/>
    <x v="1"/>
  </r>
  <r>
    <n v="175"/>
    <x v="51"/>
    <n v="6228"/>
    <s v="Chapecó"/>
    <s v="Oeste Catarinense"/>
    <n v="1.8925754889276346E-2"/>
    <n v="8.1110378096898635E-3"/>
    <x v="3"/>
  </r>
  <r>
    <n v="230"/>
    <x v="52"/>
    <n v="3389"/>
    <s v="Joaçaba"/>
    <s v="Oeste Catarinense"/>
    <n v="1.0298552235028506E-2"/>
    <n v="4.4136652435836461E-3"/>
    <x v="1"/>
  </r>
  <r>
    <n v="15"/>
    <x v="53"/>
    <n v="76592"/>
    <s v="Itajaí"/>
    <s v="Vale do Itajaí"/>
    <n v="0.23274910380209601"/>
    <n v="9.9749615915184012E-2"/>
    <x v="2"/>
  </r>
  <r>
    <n v="103"/>
    <x v="54"/>
    <n v="12002"/>
    <s v="São Bento do Sul"/>
    <s v="Norte Catarinense"/>
    <n v="3.6471886670053744E-2"/>
    <n v="1.5630808572880177E-2"/>
    <x v="9"/>
  </r>
  <r>
    <n v="161"/>
    <x v="55"/>
    <n v="7237"/>
    <s v="Campos de Lages"/>
    <s v="Serrana Catarinense"/>
    <n v="2.1991921665653971E-2"/>
    <n v="9.4251092852802726E-3"/>
    <x v="0"/>
  </r>
  <r>
    <n v="136"/>
    <x v="56"/>
    <n v="8890"/>
    <s v="Chapecó"/>
    <s v="Oeste Catarinense"/>
    <n v="2.7015086860254771E-2"/>
    <n v="1.1577894368680617E-2"/>
    <x v="3"/>
  </r>
  <r>
    <n v="40"/>
    <x v="57"/>
    <n v="35383"/>
    <s v="Curitibanos"/>
    <s v="Serrana Catarinense"/>
    <n v="0.10752247675774967"/>
    <n v="4.6081061467607008E-2"/>
    <x v="0"/>
  </r>
  <r>
    <n v="106"/>
    <x v="58"/>
    <n v="11781"/>
    <s v="Tijucas"/>
    <s v="Grande Florianópolis"/>
    <n v="3.5800308020321872E-2"/>
    <n v="1.5342989151566519E-2"/>
    <x v="4"/>
  </r>
  <r>
    <n v="26"/>
    <x v="59"/>
    <n v="54296"/>
    <s v="Canoinhas"/>
    <s v="Norte Catarinense"/>
    <n v="0.16499563061466738"/>
    <n v="7.0712413120571749E-2"/>
    <x v="9"/>
  </r>
  <r>
    <n v="255"/>
    <x v="60"/>
    <n v="2625"/>
    <s v="Campos de Lages"/>
    <s v="Serrana Catarinense"/>
    <n v="7.9768957264531801E-3"/>
    <n v="3.4186695970513633E-3"/>
    <x v="0"/>
  </r>
  <r>
    <n v="58"/>
    <x v="61"/>
    <n v="22327"/>
    <s v="Joaçaba"/>
    <s v="Oeste Catarinense"/>
    <n v="6.7847676527436257E-2"/>
    <n v="2.907757565461554E-2"/>
    <x v="1"/>
  </r>
  <r>
    <n v="55"/>
    <x v="62"/>
    <n v="23982"/>
    <s v="Tubarão"/>
    <s v="Sul Catarinense"/>
    <n v="7.2876919356876263E-2"/>
    <n v="3.1232965438661255E-2"/>
    <x v="8"/>
  </r>
  <r>
    <n v="121"/>
    <x v="63"/>
    <n v="10503"/>
    <s v="Joaçaba"/>
    <s v="Oeste Catarinense"/>
    <n v="3.1916699358071524E-2"/>
    <n v="1.3678585439173512E-2"/>
    <x v="1"/>
  </r>
  <r>
    <n v="217"/>
    <x v="64"/>
    <n v="3939"/>
    <s v="Chapecó"/>
    <s v="Oeste Catarinense"/>
    <n v="1.1969901815809173E-2"/>
    <n v="5.1299579210610747E-3"/>
    <x v="3"/>
  </r>
  <r>
    <n v="251"/>
    <x v="65"/>
    <n v="2768"/>
    <s v="Campos de Lages"/>
    <s v="Serrana Catarinense"/>
    <n v="8.4114466174561534E-3"/>
    <n v="3.6049056931954948E-3"/>
    <x v="0"/>
  </r>
  <r>
    <n v="231"/>
    <x v="66"/>
    <n v="3308"/>
    <s v="Campos de Lages"/>
    <s v="Serrana Catarinense"/>
    <n v="1.0052408024040808E-2"/>
    <n v="4.3081748674460608E-3"/>
    <x v="0"/>
  </r>
  <r>
    <n v="241"/>
    <x v="67"/>
    <n v="2933"/>
    <s v="Ituporanga"/>
    <s v="Vale do Itajaí"/>
    <n v="8.9128514916903545E-3"/>
    <n v="3.8197934964387232E-3"/>
    <x v="2"/>
  </r>
  <r>
    <n v="5"/>
    <x v="68"/>
    <n v="209553"/>
    <s v="Chapecó"/>
    <s v="Oeste Catarinense"/>
    <n v="0.6367933067296927"/>
    <n v="0.27291141716986833"/>
    <x v="3"/>
  </r>
  <r>
    <n v="85"/>
    <x v="69"/>
    <n v="16301"/>
    <s v="Criciúma"/>
    <s v="Sul Catarinense"/>
    <n v="4.9535762756919351E-2"/>
    <n v="2.1229612610108296E-2"/>
    <x v="7"/>
  </r>
  <r>
    <n v="18"/>
    <x v="70"/>
    <n v="73206"/>
    <s v="Concórdia"/>
    <s v="Oeste Catarinense"/>
    <n v="0.22245966801932629"/>
    <n v="9.5339857722568422E-2"/>
    <x v="1"/>
  </r>
  <r>
    <n v="208"/>
    <x v="71"/>
    <n v="4253"/>
    <s v="Chapecó"/>
    <s v="Oeste Catarinense"/>
    <n v="1.2924090485563953E-2"/>
    <n v="5.5388959223845518E-3"/>
    <x v="3"/>
  </r>
  <r>
    <n v="126"/>
    <x v="72"/>
    <n v="10165"/>
    <s v="Chapecó"/>
    <s v="Oeste Catarinense"/>
    <n v="3.0889579070246316E-2"/>
    <n v="1.3238391030105564E-2"/>
    <x v="3"/>
  </r>
  <r>
    <n v="264"/>
    <x v="73"/>
    <n v="2541"/>
    <s v="Xanxerê"/>
    <s v="Oeste Catarinense"/>
    <n v="7.7216350632066787E-3"/>
    <n v="3.3092721699457196E-3"/>
    <x v="1"/>
  </r>
  <r>
    <n v="89"/>
    <x v="74"/>
    <n v="15337"/>
    <s v="Joinville"/>
    <s v="Norte Catarinense"/>
    <n v="4.6606342764423783E-2"/>
    <n v="1.9974146899038765E-2"/>
    <x v="6"/>
  </r>
  <r>
    <n v="6"/>
    <x v="75"/>
    <n v="209153"/>
    <s v="Criciúma"/>
    <s v="Sul Catarinense"/>
    <n v="0.63557777976185226"/>
    <n v="0.27239047704079383"/>
    <x v="7"/>
  </r>
  <r>
    <n v="117"/>
    <x v="76"/>
    <n v="11020"/>
    <s v="Chapecó"/>
    <s v="Oeste Catarinense"/>
    <n v="3.3487767964005356E-2"/>
    <n v="1.4351900556002295E-2"/>
    <x v="3"/>
  </r>
  <r>
    <n v="285"/>
    <x v="77"/>
    <n v="1949"/>
    <s v="Chapecó"/>
    <s v="Oeste Catarinense"/>
    <n v="5.9226551508027615E-3"/>
    <n v="2.5382807789154694E-3"/>
    <x v="3"/>
  </r>
  <r>
    <n v="36"/>
    <x v="78"/>
    <n v="39399"/>
    <s v="Curitibanos"/>
    <s v="Serrana Catarinense"/>
    <n v="0.11972636751486813"/>
    <n v="5.1311300363514917E-2"/>
    <x v="0"/>
  </r>
  <r>
    <n v="142"/>
    <x v="79"/>
    <n v="8452"/>
    <s v="São Miguel do Oeste"/>
    <s v="Oeste Catarinense"/>
    <n v="2.5684084830469443E-2"/>
    <n v="1.1007464927344047E-2"/>
    <x v="3"/>
  </r>
  <r>
    <n v="88"/>
    <x v="80"/>
    <n v="15395"/>
    <s v="São Miguel do Oeste"/>
    <s v="Oeste Catarinense"/>
    <n v="4.6782594174760654E-2"/>
    <n v="2.0049683217754567E-2"/>
    <x v="3"/>
  </r>
  <r>
    <n v="213"/>
    <x v="81"/>
    <n v="4039"/>
    <s v="Rio do Sul"/>
    <s v="Vale do Itajaí"/>
    <n v="1.2273783557769294E-2"/>
    <n v="5.2601929533296976E-3"/>
    <x v="2"/>
  </r>
  <r>
    <n v="216"/>
    <x v="82"/>
    <n v="3990"/>
    <s v="Blumenau"/>
    <s v="Vale do Itajaí"/>
    <n v="1.2124881504208835E-2"/>
    <n v="5.1963777875180719E-3"/>
    <x v="5"/>
  </r>
  <r>
    <n v="239"/>
    <x v="83"/>
    <n v="3167"/>
    <s v="Xanxerê"/>
    <s v="Oeste Catarinense"/>
    <n v="9.6239347678770369E-3"/>
    <n v="4.124543471947302E-3"/>
    <x v="1"/>
  </r>
  <r>
    <n v="280"/>
    <x v="84"/>
    <n v="2077"/>
    <s v="Araranguá"/>
    <s v="Sul Catarinense"/>
    <n v="6.3116237805117166E-3"/>
    <n v="2.7049816202193073E-3"/>
    <x v="7"/>
  </r>
  <r>
    <n v="204"/>
    <x v="85"/>
    <n v="4472"/>
    <s v="Joaçaba"/>
    <s v="Oeste Catarinense"/>
    <n v="1.3589591500456619E-2"/>
    <n v="5.8241106430528371E-3"/>
    <x v="1"/>
  </r>
  <r>
    <n v="118"/>
    <x v="86"/>
    <n v="10758"/>
    <s v="Xanxerê"/>
    <s v="Oeste Catarinense"/>
    <n v="3.2691597800069833E-2"/>
    <n v="1.4010684771458502E-2"/>
    <x v="1"/>
  </r>
  <r>
    <n v="293"/>
    <x v="87"/>
    <n v="1597"/>
    <s v="Chapecó"/>
    <s v="Oeste Catarinense"/>
    <n v="4.8529914191031351E-3"/>
    <n v="2.0798534653299152E-3"/>
    <x v="3"/>
  </r>
  <r>
    <n v="2"/>
    <x v="88"/>
    <n v="477798"/>
    <s v="Florianópolis"/>
    <s v="Grande Florianópolis"/>
    <n v="1.4519408854506197"/>
    <n v="0.62226037947883706"/>
    <x v="4"/>
  </r>
  <r>
    <n v="262"/>
    <x v="89"/>
    <n v="2562"/>
    <s v="Chapecó"/>
    <s v="Oeste Catarinense"/>
    <n v="7.7854502290183045E-3"/>
    <n v="3.3366215267221304E-3"/>
    <x v="3"/>
  </r>
  <r>
    <n v="52"/>
    <x v="90"/>
    <n v="25560"/>
    <s v="Criciúma"/>
    <s v="Sul Catarinense"/>
    <n v="7.767217324500697E-2"/>
    <n v="3.3288074247860129E-2"/>
    <x v="7"/>
  </r>
  <r>
    <n v="39"/>
    <x v="91"/>
    <n v="36102"/>
    <s v="Joaçaba"/>
    <s v="Oeste Catarinense"/>
    <n v="0.10970738648244295"/>
    <n v="4.7017451349618405E-2"/>
    <x v="1"/>
  </r>
  <r>
    <n v="276"/>
    <x v="92"/>
    <n v="2197"/>
    <s v="Curitibanos"/>
    <s v="Serrana Catarinense"/>
    <n v="6.676281870863862E-3"/>
    <n v="2.8612636589416553E-3"/>
    <x v="0"/>
  </r>
  <r>
    <n v="240"/>
    <x v="93"/>
    <n v="3137"/>
    <s v="Xanxerê"/>
    <s v="Oeste Catarinense"/>
    <n v="9.5327702452890004E-3"/>
    <n v="4.0854729622667148E-3"/>
    <x v="1"/>
  </r>
  <r>
    <n v="62"/>
    <x v="94"/>
    <n v="21573"/>
    <s v="Tubarão"/>
    <s v="Sul Catarinense"/>
    <n v="6.5556408193056942E-2"/>
    <n v="2.8095603511310119E-2"/>
    <x v="8"/>
  </r>
  <r>
    <n v="80"/>
    <x v="95"/>
    <n v="17134"/>
    <s v="Joinville"/>
    <s v="Norte Catarinense"/>
    <n v="5.206709766744716E-2"/>
    <n v="2.2314470428905928E-2"/>
    <x v="6"/>
  </r>
  <r>
    <n v="21"/>
    <x v="96"/>
    <n v="66213"/>
    <s v="Blumenau"/>
    <s v="Vale do Itajaí"/>
    <n v="0.20120921780405504"/>
    <n v="8.6232521916023583E-2"/>
    <x v="5"/>
  </r>
  <r>
    <n v="92"/>
    <x v="97"/>
    <n v="14087"/>
    <s v="Florianópolis"/>
    <s v="Grande Florianópolis"/>
    <n v="4.2807820989922273E-2"/>
    <n v="1.8346208995680974E-2"/>
    <x v="4"/>
  </r>
  <r>
    <n v="168"/>
    <x v="98"/>
    <n v="6507"/>
    <s v="Tubarão"/>
    <s v="Sul Catarinense"/>
    <n v="1.9773584949345085E-2"/>
    <n v="8.4743935497193223E-3"/>
    <x v="8"/>
  </r>
  <r>
    <n v="111"/>
    <x v="99"/>
    <n v="11313"/>
    <s v="Tubarão"/>
    <s v="Sul Catarinense"/>
    <n v="3.4378141467948507E-2"/>
    <n v="1.4733489200549361E-2"/>
    <x v="8"/>
  </r>
  <r>
    <n v="61"/>
    <x v="100"/>
    <n v="22174"/>
    <s v="Blumenau"/>
    <s v="Vale do Itajaí"/>
    <n v="6.7382737462237274E-2"/>
    <n v="2.8878316055244546E-2"/>
    <x v="5"/>
  </r>
  <r>
    <n v="124"/>
    <x v="101"/>
    <n v="10316"/>
    <s v="São Miguel do Oeste"/>
    <s v="Oeste Catarinense"/>
    <n v="3.1348440500606096E-2"/>
    <n v="1.3435045928831187E-2"/>
    <x v="3"/>
  </r>
  <r>
    <n v="34"/>
    <x v="102"/>
    <n v="41879"/>
    <s v="Joinville"/>
    <s v="Norte Catarinense"/>
    <n v="0.12726263471547913"/>
    <n v="5.4541129163776778E-2"/>
    <x v="6"/>
  </r>
  <r>
    <n v="188"/>
    <x v="103"/>
    <n v="5118"/>
    <s v="São Miguel do Oeste"/>
    <s v="Oeste Catarinense"/>
    <n v="1.5552667553519001E-2"/>
    <n v="6.6654289515081441E-3"/>
    <x v="3"/>
  </r>
  <r>
    <n v="195"/>
    <x v="104"/>
    <n v="4736"/>
    <s v="Chapecó"/>
    <s v="Oeste Catarinense"/>
    <n v="1.4391839299231339E-2"/>
    <n v="6.1679311282420027E-3"/>
    <x v="3"/>
  </r>
  <r>
    <n v="59"/>
    <x v="105"/>
    <n v="22324"/>
    <s v="Joaçaba"/>
    <s v="Oeste Catarinense"/>
    <n v="6.7838560075177454E-2"/>
    <n v="2.907366860364748E-2"/>
    <x v="1"/>
  </r>
  <r>
    <n v="283"/>
    <x v="106"/>
    <n v="1968"/>
    <s v="Joaçaba"/>
    <s v="Oeste Catarinense"/>
    <n v="5.9803926817751842E-3"/>
    <n v="2.563025435046508E-3"/>
    <x v="1"/>
  </r>
  <r>
    <n v="233"/>
    <x v="107"/>
    <n v="3290"/>
    <s v="Joaçaba"/>
    <s v="Oeste Catarinense"/>
    <n v="9.9977093104879865E-3"/>
    <n v="4.2847325616377089E-3"/>
    <x v="1"/>
  </r>
  <r>
    <n v="73"/>
    <x v="108"/>
    <n v="18567"/>
    <s v="Rio do Sul"/>
    <s v="Vale do Itajaí"/>
    <n v="5.64217230297357E-2"/>
    <n v="2.4180738441315301E-2"/>
    <x v="2"/>
  </r>
  <r>
    <n v="27"/>
    <x v="109"/>
    <n v="53998"/>
    <s v="Criciúma"/>
    <s v="Sul Catarinense"/>
    <n v="0.16409006302362622"/>
    <n v="7.0324312724411239E-2"/>
    <x v="7"/>
  </r>
  <r>
    <n v="96"/>
    <x v="110"/>
    <n v="13676"/>
    <s v="Itajaí"/>
    <s v="Vale do Itajaí"/>
    <n v="4.1558867030466171E-2"/>
    <n v="1.781094301305693E-2"/>
    <x v="2"/>
  </r>
  <r>
    <n v="119"/>
    <x v="111"/>
    <n v="10752"/>
    <s v="Tubarão"/>
    <s v="Sul Catarinense"/>
    <n v="3.2673364895552226E-2"/>
    <n v="1.4002870669522384E-2"/>
    <x v="8"/>
  </r>
  <r>
    <n v="32"/>
    <x v="112"/>
    <n v="43624"/>
    <s v="Tubarão"/>
    <s v="Sul Catarinense"/>
    <n v="0.13256537111268327"/>
    <n v="5.6813730476864256E-2"/>
    <x v="8"/>
  </r>
  <r>
    <n v="177"/>
    <x v="113"/>
    <n v="6087"/>
    <s v="Ituporanga"/>
    <s v="Vale do Itajaí"/>
    <n v="1.8497281633112577E-2"/>
    <n v="7.9274064141911047E-3"/>
    <x v="2"/>
  </r>
  <r>
    <n v="23"/>
    <x v="114"/>
    <n v="65000"/>
    <s v="Blumenau"/>
    <s v="Vale do Itajaí"/>
    <n v="0.19752313227407875"/>
    <n v="8.465277097460519E-2"/>
    <x v="5"/>
  </r>
  <r>
    <n v="244"/>
    <x v="115"/>
    <n v="2899"/>
    <s v="Joaçaba"/>
    <s v="Oeste Catarinense"/>
    <n v="8.8095316994239135E-3"/>
    <n v="3.7755135854673915E-3"/>
    <x v="1"/>
  </r>
  <r>
    <n v="202"/>
    <x v="116"/>
    <n v="4599"/>
    <s v="Concórdia"/>
    <s v="Oeste Catarinense"/>
    <n v="1.3975521312745973E-2"/>
    <n v="5.9895091340339884E-3"/>
    <x v="1"/>
  </r>
  <r>
    <n v="137"/>
    <x v="117"/>
    <n v="8876"/>
    <s v="São Miguel do Oeste"/>
    <s v="Oeste Catarinense"/>
    <n v="2.6972543416380355E-2"/>
    <n v="1.1559661464163011E-2"/>
    <x v="3"/>
  </r>
  <r>
    <n v="158"/>
    <x v="118"/>
    <n v="7331"/>
    <s v="Xanxerê"/>
    <s v="Oeste Catarinense"/>
    <n v="2.2277570503096485E-2"/>
    <n v="9.5475302156127796E-3"/>
    <x v="1"/>
  </r>
  <r>
    <n v="153"/>
    <x v="119"/>
    <n v="7530"/>
    <s v="Concórdia"/>
    <s v="Oeste Catarinense"/>
    <n v="2.2882295169597125E-2"/>
    <n v="9.8066979298273398E-3"/>
    <x v="1"/>
  </r>
  <r>
    <n v="211"/>
    <x v="120"/>
    <n v="4103"/>
    <s v="Chapecó"/>
    <s v="Oeste Catarinense"/>
    <n v="1.2468267872623772E-2"/>
    <n v="5.3435433739816166E-3"/>
    <x v="3"/>
  </r>
  <r>
    <n v="125"/>
    <x v="121"/>
    <n v="10202"/>
    <s v="Concórdia"/>
    <s v="Oeste Catarinense"/>
    <n v="3.100201531477156E-2"/>
    <n v="1.3286577992044956E-2"/>
    <x v="1"/>
  </r>
  <r>
    <n v="281"/>
    <x v="122"/>
    <n v="2004"/>
    <s v="Chapecó"/>
    <s v="Oeste Catarinense"/>
    <n v="6.0897901088808283E-3"/>
    <n v="2.6099100466632124E-3"/>
    <x v="3"/>
  </r>
  <r>
    <n v="115"/>
    <x v="123"/>
    <n v="11061"/>
    <s v="Canoinhas"/>
    <s v="Norte Catarinense"/>
    <n v="3.3612359478209002E-2"/>
    <n v="1.4405296919232431E-2"/>
    <x v="9"/>
  </r>
  <r>
    <n v="171"/>
    <x v="124"/>
    <n v="6311"/>
    <s v="Concórdia"/>
    <s v="Oeste Catarinense"/>
    <n v="1.9177976735103248E-2"/>
    <n v="8.219132886472821E-3"/>
    <x v="1"/>
  </r>
  <r>
    <n v="63"/>
    <x v="125"/>
    <n v="21385"/>
    <s v="Canoinhas"/>
    <s v="Norte Catarinense"/>
    <n v="6.4985110518171907E-2"/>
    <n v="2.7850761650645105E-2"/>
    <x v="9"/>
  </r>
  <r>
    <n v="7"/>
    <x v="126"/>
    <n v="208958"/>
    <s v="Itajaí"/>
    <s v="Vale do Itajaí"/>
    <n v="0.63498521036502997"/>
    <n v="0.27213651872787004"/>
    <x v="2"/>
  </r>
  <r>
    <n v="24"/>
    <x v="127"/>
    <n v="59147"/>
    <s v="Itajaí"/>
    <s v="Vale do Itajaí"/>
    <n v="0.17973693391715287"/>
    <n v="7.7030114535922664E-2"/>
    <x v="2"/>
  </r>
  <r>
    <n v="84"/>
    <x v="128"/>
    <n v="16541"/>
    <s v="São Miguel do Oeste"/>
    <s v="Oeste Catarinense"/>
    <n v="5.0265078937623643E-2"/>
    <n v="2.154217668755299E-2"/>
    <x v="3"/>
  </r>
  <r>
    <n v="72"/>
    <x v="129"/>
    <n v="18749"/>
    <s v="Joinville"/>
    <s v="Norte Catarinense"/>
    <n v="5.6974787800103122E-2"/>
    <n v="2.4417766200044193E-2"/>
    <x v="6"/>
  </r>
  <r>
    <n v="54"/>
    <x v="130"/>
    <n v="24343"/>
    <s v="Ituporanga"/>
    <s v="Vale do Itajaí"/>
    <n v="7.3973932445352303E-2"/>
    <n v="3.1703113905150987E-2"/>
    <x v="2"/>
  </r>
  <r>
    <n v="215"/>
    <x v="131"/>
    <n v="4006"/>
    <s v="Joaçaba"/>
    <s v="Oeste Catarinense"/>
    <n v="1.2173502582922454E-2"/>
    <n v="5.2172153926810516E-3"/>
    <x v="1"/>
  </r>
  <r>
    <n v="120"/>
    <x v="132"/>
    <n v="10573"/>
    <s v="Araranguá"/>
    <s v="Sul Catarinense"/>
    <n v="3.2129416577443615E-2"/>
    <n v="1.3769749961761548E-2"/>
    <x v="7"/>
  </r>
  <r>
    <n v="68"/>
    <x v="133"/>
    <n v="19254"/>
    <s v="Tubarão"/>
    <s v="Sul Catarinense"/>
    <n v="5.8509390597001727E-2"/>
    <n v="2.5075453113000742E-2"/>
    <x v="8"/>
  </r>
  <r>
    <n v="8"/>
    <x v="134"/>
    <n v="167300"/>
    <s v="Joinville"/>
    <s v="Norte Catarinense"/>
    <n v="0.5083941542992827"/>
    <n v="0.21788320898540689"/>
    <x v="6"/>
  </r>
  <r>
    <n v="290"/>
    <x v="135"/>
    <n v="1649"/>
    <s v="Chapecó"/>
    <s v="Oeste Catarinense"/>
    <n v="5.0110099249223985E-3"/>
    <n v="2.1475756821095994E-3"/>
    <x v="3"/>
  </r>
  <r>
    <n v="48"/>
    <x v="136"/>
    <n v="29310"/>
    <s v="Joaçaba"/>
    <s v="Oeste Catarinense"/>
    <n v="8.9067738568511509E-2"/>
    <n v="3.8171887957933505E-2"/>
    <x v="1"/>
  </r>
  <r>
    <n v="1"/>
    <x v="137"/>
    <n v="569645"/>
    <s v="Joinville"/>
    <s v="Norte Catarinense"/>
    <n v="1.7310471489887322"/>
    <n v="0.74187734956659956"/>
    <x v="6"/>
  </r>
  <r>
    <n v="192"/>
    <x v="138"/>
    <n v="4874"/>
    <s v="Rio do Sul"/>
    <s v="Vale do Itajaí"/>
    <n v="1.4811196103136305E-2"/>
    <n v="6.3476554727727027E-3"/>
    <x v="2"/>
  </r>
  <r>
    <n v="278"/>
    <x v="139"/>
    <n v="2134"/>
    <s v="Xanxerê"/>
    <s v="Oeste Catarinense"/>
    <n v="6.4848363734289855E-3"/>
    <n v="2.7792155886124225E-3"/>
    <x v="1"/>
  </r>
  <r>
    <n v="275"/>
    <x v="140"/>
    <n v="2249"/>
    <s v="Joaçaba"/>
    <s v="Oeste Catarinense"/>
    <n v="6.8343003766831254E-3"/>
    <n v="2.9289858757213395E-3"/>
    <x v="1"/>
  </r>
  <r>
    <n v="10"/>
    <x v="141"/>
    <n v="158620"/>
    <s v="Campos de Lages"/>
    <s v="Serrana Catarinense"/>
    <n v="0.48201721909714418"/>
    <n v="0.20657880818449037"/>
    <x v="0"/>
  </r>
  <r>
    <n v="31"/>
    <x v="142"/>
    <n v="44982"/>
    <s v="Tubarão"/>
    <s v="Sul Catarinense"/>
    <n v="0.1366920851685017"/>
    <n v="5.8582322215072161E-2"/>
    <x v="8"/>
  </r>
  <r>
    <n v="294"/>
    <x v="143"/>
    <n v="1461"/>
    <s v="Xanxerê"/>
    <s v="Oeste Catarinense"/>
    <n v="4.4397122500373703E-3"/>
    <n v="1.9027338214445875E-3"/>
    <x v="1"/>
  </r>
  <r>
    <n v="167"/>
    <x v="144"/>
    <n v="6694"/>
    <s v="Rio do Sul"/>
    <s v="Vale do Itajaí"/>
    <n v="2.0341843806810513E-2"/>
    <n v="8.7179330600616473E-3"/>
    <x v="2"/>
  </r>
  <r>
    <n v="90"/>
    <x v="145"/>
    <n v="15073"/>
    <s v="Criciúma"/>
    <s v="Sul Catarinense"/>
    <n v="4.5804094965649064E-2"/>
    <n v="1.96303264138496E-2"/>
    <x v="7"/>
  </r>
  <r>
    <n v="102"/>
    <x v="146"/>
    <n v="12119"/>
    <s v="Joaçaba"/>
    <s v="Oeste Catarinense"/>
    <n v="3.6827428308147087E-2"/>
    <n v="1.5783183560634465E-2"/>
    <x v="1"/>
  </r>
  <r>
    <n v="238"/>
    <x v="147"/>
    <n v="3179"/>
    <s v="Tijucas"/>
    <s v="Grande Florianópolis"/>
    <n v="9.6604005769122519E-3"/>
    <n v="4.1401716758195364E-3"/>
    <x v="4"/>
  </r>
  <r>
    <n v="199"/>
    <x v="148"/>
    <n v="4630"/>
    <s v="Concórdia"/>
    <s v="Oeste Catarinense"/>
    <n v="1.406972465275361E-2"/>
    <n v="6.0298819940372622E-3"/>
    <x v="1"/>
  </r>
  <r>
    <n v="107"/>
    <x v="149"/>
    <n v="11584"/>
    <s v="Rio do Sul"/>
    <s v="Vale do Itajaí"/>
    <n v="3.5201660988660434E-2"/>
    <n v="1.5086426137997331E-2"/>
    <x v="2"/>
  </r>
  <r>
    <n v="101"/>
    <x v="150"/>
    <n v="12162"/>
    <s v="Blumenau"/>
    <s v="Vale do Itajaí"/>
    <n v="3.6958097457189934E-2"/>
    <n v="1.5839184624509974E-2"/>
    <x v="5"/>
  </r>
  <r>
    <n v="181"/>
    <x v="151"/>
    <n v="5703"/>
    <s v="Joaçaba"/>
    <s v="Oeste Catarinense"/>
    <n v="1.7330375743985712E-2"/>
    <n v="7.4273038902795902E-3"/>
    <x v="1"/>
  </r>
  <r>
    <n v="287"/>
    <x v="152"/>
    <n v="1807"/>
    <s v="Joaçaba"/>
    <s v="Oeste Catarinense"/>
    <n v="5.4911430772193893E-3"/>
    <n v="2.353347033094024E-3"/>
    <x v="1"/>
  </r>
  <r>
    <n v="25"/>
    <x v="153"/>
    <n v="55611"/>
    <s v="Canoinhas"/>
    <s v="Norte Catarinense"/>
    <n v="0.16899167552144298"/>
    <n v="7.2425003794904144E-2"/>
    <x v="9"/>
  </r>
  <r>
    <n v="228"/>
    <x v="154"/>
    <n v="3416"/>
    <s v="Tijucas"/>
    <s v="Grande Florianópolis"/>
    <n v="1.0380600305357739E-2"/>
    <n v="4.4488287022961745E-3"/>
    <x v="4"/>
  </r>
  <r>
    <n v="147"/>
    <x v="155"/>
    <n v="7957"/>
    <s v="Canoinhas"/>
    <s v="Norte Catarinense"/>
    <n v="2.4179870207766841E-2"/>
    <n v="1.0362801517614361E-2"/>
    <x v="9"/>
  </r>
  <r>
    <n v="166"/>
    <x v="156"/>
    <n v="7051"/>
    <s v="Araranguá"/>
    <s v="Sul Catarinense"/>
    <n v="2.1426701625608145E-2"/>
    <n v="9.1828721252606334E-3"/>
    <x v="7"/>
  </r>
  <r>
    <n v="53"/>
    <x v="157"/>
    <n v="24712"/>
    <s v="Chapecó"/>
    <s v="Oeste Catarinense"/>
    <n v="7.5095256073185138E-2"/>
    <n v="3.2183681174222205E-2"/>
    <x v="3"/>
  </r>
  <r>
    <n v="284"/>
    <x v="158"/>
    <n v="1952"/>
    <s v="Xanxerê"/>
    <s v="Oeste Catarinense"/>
    <n v="5.9317716030615648E-3"/>
    <n v="2.5421878298835282E-3"/>
    <x v="1"/>
  </r>
  <r>
    <n v="87"/>
    <x v="159"/>
    <n v="16240"/>
    <s v="Joinville"/>
    <s v="Norte Catarinense"/>
    <n v="4.9350394894323676E-2"/>
    <n v="2.1150169240424434E-2"/>
    <x v="6"/>
  </r>
  <r>
    <n v="253"/>
    <x v="160"/>
    <n v="2652"/>
    <s v="Joaçaba"/>
    <s v="Oeste Catarinense"/>
    <n v="8.0589437967824133E-3"/>
    <n v="3.4538330557638917E-3"/>
    <x v="1"/>
  </r>
  <r>
    <n v="165"/>
    <x v="161"/>
    <n v="7056"/>
    <s v="Araranguá"/>
    <s v="Sul Catarinense"/>
    <n v="2.144189571270615E-2"/>
    <n v="9.1893838768740653E-3"/>
    <x v="7"/>
  </r>
  <r>
    <n v="268"/>
    <x v="162"/>
    <n v="2399"/>
    <s v="Rio do Sul"/>
    <s v="Vale do Itajaí"/>
    <n v="7.2901229896233065E-3"/>
    <n v="3.1243384241242747E-3"/>
    <x v="2"/>
  </r>
  <r>
    <n v="210"/>
    <x v="163"/>
    <n v="4181"/>
    <s v="Chapecó"/>
    <s v="Oeste Catarinense"/>
    <n v="1.2705295631352666E-2"/>
    <n v="5.445126699151143E-3"/>
    <x v="3"/>
  </r>
  <r>
    <n v="110"/>
    <x v="164"/>
    <n v="11343"/>
    <s v="São Miguel do Oeste"/>
    <s v="Oeste Catarinense"/>
    <n v="3.4469305990536547E-2"/>
    <n v="1.4772559710229949E-2"/>
    <x v="3"/>
  </r>
  <r>
    <n v="132"/>
    <x v="165"/>
    <n v="9740"/>
    <s v="Curitibanos"/>
    <s v="Serrana Catarinense"/>
    <n v="2.9598081666915802E-2"/>
    <n v="1.2684892142963916E-2"/>
    <x v="0"/>
  </r>
  <r>
    <n v="141"/>
    <x v="166"/>
    <n v="8473"/>
    <s v="Canoinhas"/>
    <s v="Norte Catarinense"/>
    <n v="2.5747899996281066E-2"/>
    <n v="1.1034814284120458E-2"/>
    <x v="9"/>
  </r>
  <r>
    <n v="79"/>
    <x v="167"/>
    <n v="17373"/>
    <s v="Criciúma"/>
    <s v="Sul Catarinense"/>
    <n v="5.2793375030731851E-2"/>
    <n v="2.2625732156027936E-2"/>
    <x v="7"/>
  </r>
  <r>
    <n v="243"/>
    <x v="168"/>
    <n v="2918"/>
    <s v="Araranguá"/>
    <s v="Sul Catarinense"/>
    <n v="8.8672692303963362E-3"/>
    <n v="3.80025824159843E-3"/>
    <x v="7"/>
  </r>
  <r>
    <n v="17"/>
    <x v="169"/>
    <n v="74964"/>
    <s v="Itajaí"/>
    <s v="Vale do Itajaí"/>
    <n v="0.22780190904298522"/>
    <n v="9.7629389589850818E-2"/>
    <x v="2"/>
  </r>
  <r>
    <n v="193"/>
    <x v="170"/>
    <n v="4804"/>
    <s v="Chapecó"/>
    <s v="Oeste Catarinense"/>
    <n v="1.4598478883764221E-2"/>
    <n v="6.2564909501846662E-3"/>
    <x v="3"/>
  </r>
  <r>
    <n v="205"/>
    <x v="171"/>
    <n v="4339"/>
    <s v="Chapecó"/>
    <s v="Oeste Catarinense"/>
    <n v="1.3185428783649658E-2"/>
    <n v="5.6508980501355681E-3"/>
    <x v="3"/>
  </r>
  <r>
    <n v="94"/>
    <x v="172"/>
    <n v="13861"/>
    <s v="Tijucas"/>
    <s v="Grande Florianópolis"/>
    <n v="4.2121048253092395E-2"/>
    <n v="1.8051877822753883E-2"/>
    <x v="4"/>
  </r>
  <r>
    <n v="91"/>
    <x v="173"/>
    <n v="14654"/>
    <s v="Criciúma"/>
    <s v="Sul Catarinense"/>
    <n v="4.4530830466836153E-2"/>
    <n v="1.9084641628644067E-2"/>
    <x v="7"/>
  </r>
  <r>
    <n v="261"/>
    <x v="174"/>
    <n v="2569"/>
    <s v="Chapecó"/>
    <s v="Oeste Catarinense"/>
    <n v="7.8067219509555131E-3"/>
    <n v="3.3457379789809342E-3"/>
    <x v="3"/>
  </r>
  <r>
    <n v="57"/>
    <x v="175"/>
    <n v="22587"/>
    <s v="Tubarão"/>
    <s v="Sul Catarinense"/>
    <n v="6.8637769056532572E-2"/>
    <n v="2.9416186738513959E-2"/>
    <x v="8"/>
  </r>
  <r>
    <n v="97"/>
    <x v="176"/>
    <n v="13591"/>
    <s v="Campos de Lages"/>
    <s v="Serrana Catarinense"/>
    <n v="4.130056754980007E-2"/>
    <n v="1.7700243235628601E-2"/>
    <x v="0"/>
  </r>
  <r>
    <n v="75"/>
    <x v="177"/>
    <n v="18075"/>
    <s v="Campos de Lages"/>
    <s v="Serrana Catarinense"/>
    <n v="5.4926624859291902E-2"/>
    <n v="2.3539982082553673E-2"/>
    <x v="0"/>
  </r>
  <r>
    <n v="156"/>
    <x v="178"/>
    <n v="7381"/>
    <s v="Joaçaba"/>
    <s v="Oeste Catarinense"/>
    <n v="2.2429511374076543E-2"/>
    <n v="9.6126477317470902E-3"/>
    <x v="1"/>
  </r>
  <r>
    <n v="274"/>
    <x v="179"/>
    <n v="2254"/>
    <s v="Xanxerê"/>
    <s v="Oeste Catarinense"/>
    <n v="6.8494944637811309E-3"/>
    <n v="2.9354976273347705E-3"/>
    <x v="1"/>
  </r>
  <r>
    <n v="292"/>
    <x v="180"/>
    <n v="1607"/>
    <s v="Concórdia"/>
    <s v="Oeste Catarinense"/>
    <n v="4.883379593299147E-3"/>
    <n v="2.0928769685567773E-3"/>
    <x v="1"/>
  </r>
  <r>
    <n v="270"/>
    <x v="181"/>
    <n v="2378"/>
    <s v="Campos de Lages"/>
    <s v="Serrana Catarinense"/>
    <n v="7.2263078238116816E-3"/>
    <n v="3.0969890673478635E-3"/>
    <x v="0"/>
  </r>
  <r>
    <n v="9"/>
    <x v="182"/>
    <n v="161395"/>
    <s v="Florianópolis"/>
    <s v="Grande Florianópolis"/>
    <n v="0.49044993743653759"/>
    <n v="0.21019283032994468"/>
    <x v="4"/>
  </r>
  <r>
    <n v="152"/>
    <x v="183"/>
    <n v="7604"/>
    <s v="São Miguel do Oeste"/>
    <s v="Oeste Catarinense"/>
    <n v="2.3107167658647614E-2"/>
    <n v="9.9030718537061208E-3"/>
    <x v="3"/>
  </r>
  <r>
    <n v="263"/>
    <x v="184"/>
    <n v="2562"/>
    <s v="Campos de Lages"/>
    <s v="Serrana Catarinense"/>
    <n v="7.7854502290183045E-3"/>
    <n v="3.3366215267221304E-3"/>
    <x v="0"/>
  </r>
  <r>
    <n v="86"/>
    <x v="185"/>
    <n v="16257"/>
    <s v="Chapecó"/>
    <s v="Oeste Catarinense"/>
    <n v="4.9402054790456895E-2"/>
    <n v="2.1172309195910101E-2"/>
    <x v="3"/>
  </r>
  <r>
    <n v="71"/>
    <x v="186"/>
    <n v="18905"/>
    <s v="Canoinhas"/>
    <s v="Norte Catarinense"/>
    <n v="5.7448843317560908E-2"/>
    <n v="2.4620932850383248E-2"/>
    <x v="9"/>
  </r>
  <r>
    <n v="221"/>
    <x v="187"/>
    <n v="3688"/>
    <s v="São Miguel do Oeste"/>
    <s v="Oeste Catarinense"/>
    <n v="1.1207158643489269E-2"/>
    <n v="4.80306799006683E-3"/>
    <x v="3"/>
  </r>
  <r>
    <n v="146"/>
    <x v="188"/>
    <n v="8142"/>
    <s v="Araranguá"/>
    <s v="Sul Catarinense"/>
    <n v="2.4742051430393066E-2"/>
    <n v="1.0603736327311314E-2"/>
    <x v="7"/>
  </r>
  <r>
    <n v="206"/>
    <x v="189"/>
    <n v="4279"/>
    <s v="Xanxerê"/>
    <s v="Oeste Catarinense"/>
    <n v="1.3003099738473585E-2"/>
    <n v="5.5727570307743937E-3"/>
    <x v="1"/>
  </r>
  <r>
    <n v="159"/>
    <x v="190"/>
    <n v="7282"/>
    <s v="Florianópolis"/>
    <s v="Grande Florianópolis"/>
    <n v="2.2128668449536024E-2"/>
    <n v="9.483715049801153E-3"/>
    <x v="4"/>
  </r>
  <r>
    <n v="212"/>
    <x v="191"/>
    <n v="4047"/>
    <s v="Tubarão"/>
    <s v="Sul Catarinense"/>
    <n v="1.2298094097126103E-2"/>
    <n v="5.2706117559111875E-3"/>
    <x v="8"/>
  </r>
  <r>
    <n v="46"/>
    <x v="192"/>
    <n v="30262"/>
    <s v="Itajaí"/>
    <s v="Vale do Itajaí"/>
    <n v="9.196069275197187E-2"/>
    <n v="3.9411725465130804E-2"/>
    <x v="2"/>
  </r>
  <r>
    <n v="246"/>
    <x v="193"/>
    <n v="2880"/>
    <s v="Concórdia"/>
    <s v="Oeste Catarinense"/>
    <n v="8.7517941684514891E-3"/>
    <n v="3.7507689293363529E-3"/>
    <x v="1"/>
  </r>
  <r>
    <n v="130"/>
    <x v="194"/>
    <n v="9908"/>
    <s v="Tubarão"/>
    <s v="Sul Catarinense"/>
    <n v="3.0108602993408805E-2"/>
    <n v="1.2903686997175203E-2"/>
    <x v="8"/>
  </r>
  <r>
    <n v="179"/>
    <x v="195"/>
    <n v="6051"/>
    <s v="Ituporanga"/>
    <s v="Vale do Itajaí"/>
    <n v="1.838788420600693E-2"/>
    <n v="7.880521802574399E-3"/>
    <x v="2"/>
  </r>
  <r>
    <n v="69"/>
    <x v="196"/>
    <n v="19105"/>
    <s v="Chapecó"/>
    <s v="Oeste Catarinense"/>
    <n v="5.8056606801481149E-2"/>
    <n v="2.4881402914920494E-2"/>
    <x v="3"/>
  </r>
  <r>
    <n v="227"/>
    <x v="197"/>
    <n v="3438"/>
    <s v="Joaçaba"/>
    <s v="Oeste Catarinense"/>
    <n v="1.0447454288588965E-2"/>
    <n v="4.477480409395271E-3"/>
    <x v="1"/>
  </r>
  <r>
    <n v="209"/>
    <x v="198"/>
    <n v="4209"/>
    <s v="Concórdia"/>
    <s v="Oeste Catarinense"/>
    <n v="1.2790382519101501E-2"/>
    <n v="5.4815925081863571E-3"/>
    <x v="1"/>
  </r>
  <r>
    <n v="249"/>
    <x v="199"/>
    <n v="2823"/>
    <s v="Chapecó"/>
    <s v="Oeste Catarinense"/>
    <n v="8.578581575534221E-3"/>
    <n v="3.6765349609432377E-3"/>
    <x v="3"/>
  </r>
  <r>
    <n v="45"/>
    <x v="200"/>
    <n v="31760"/>
    <s v="Blumenau"/>
    <s v="Vale do Itajaí"/>
    <n v="9.6512841246534489E-2"/>
    <n v="4.1362646248514781E-2"/>
    <x v="5"/>
  </r>
  <r>
    <n v="194"/>
    <x v="201"/>
    <n v="4796"/>
    <s v="Curitibanos"/>
    <s v="Serrana Catarinense"/>
    <n v="1.4574168344407411E-2"/>
    <n v="6.2460721476031763E-3"/>
    <x v="0"/>
  </r>
  <r>
    <n v="229"/>
    <x v="202"/>
    <n v="3405"/>
    <s v="Curitibanos"/>
    <s v="Serrana Catarinense"/>
    <n v="1.0347173313742125E-2"/>
    <n v="4.4345028487466258E-3"/>
    <x v="0"/>
  </r>
  <r>
    <n v="108"/>
    <x v="203"/>
    <n v="11499"/>
    <s v="Xanxerê"/>
    <s v="Oeste Catarinense"/>
    <n v="3.4943361507994333E-2"/>
    <n v="1.4975726360569E-2"/>
    <x v="1"/>
  </r>
  <r>
    <n v="66"/>
    <x v="204"/>
    <n v="19744"/>
    <s v="Itajaí"/>
    <s v="Vale do Itajaí"/>
    <n v="5.9998411132606323E-2"/>
    <n v="2.5713604771116998E-2"/>
    <x v="2"/>
  </r>
  <r>
    <n v="41"/>
    <x v="205"/>
    <n v="35045"/>
    <s v="Canoinhas"/>
    <s v="Norte Catarinense"/>
    <n v="0.10649535646992446"/>
    <n v="4.5640867058539057E-2"/>
    <x v="9"/>
  </r>
  <r>
    <n v="82"/>
    <x v="206"/>
    <n v="16692"/>
    <s v="Rio do Sul"/>
    <s v="Vale do Itajaí"/>
    <n v="5.0723940367983424E-2"/>
    <n v="2.1738831586278613E-2"/>
    <x v="2"/>
  </r>
  <r>
    <n v="157"/>
    <x v="207"/>
    <n v="7367"/>
    <s v="Araranguá"/>
    <s v="Sul Catarinense"/>
    <n v="2.2386967930202128E-2"/>
    <n v="9.5944148272294836E-3"/>
    <x v="7"/>
  </r>
  <r>
    <n v="291"/>
    <x v="208"/>
    <n v="1630"/>
    <s v="Concórdia"/>
    <s v="Oeste Catarinense"/>
    <n v="4.953272393949975E-3"/>
    <n v="2.1228310259785608E-3"/>
    <x v="1"/>
  </r>
  <r>
    <n v="81"/>
    <x v="209"/>
    <n v="16736"/>
    <s v="Rio do Sul"/>
    <s v="Vale do Itajaí"/>
    <n v="5.0857648334445879E-2"/>
    <n v="2.1796135000476807E-2"/>
    <x v="2"/>
  </r>
  <r>
    <n v="271"/>
    <x v="210"/>
    <n v="2306"/>
    <s v="Rio do Sul"/>
    <s v="Vale do Itajaí"/>
    <n v="7.0075129696003944E-3"/>
    <n v="3.0032198441144547E-3"/>
    <x v="2"/>
  </r>
  <r>
    <n v="245"/>
    <x v="211"/>
    <n v="2891"/>
    <s v="São Miguel do Oeste"/>
    <s v="Oeste Catarinense"/>
    <n v="8.785221160067103E-3"/>
    <n v="3.7650947828859016E-3"/>
    <x v="3"/>
  </r>
  <r>
    <n v="128"/>
    <x v="212"/>
    <n v="10096"/>
    <s v="Chapecó"/>
    <s v="Oeste Catarinense"/>
    <n v="3.0679900668293833E-2"/>
    <n v="1.3148528857840215E-2"/>
    <x v="3"/>
  </r>
  <r>
    <n v="248"/>
    <x v="213"/>
    <n v="2860"/>
    <s v="Tabuleiro"/>
    <s v="Grande Florianópolis"/>
    <n v="8.6910178200594653E-3"/>
    <n v="3.7247219228826282E-3"/>
    <x v="4"/>
  </r>
  <r>
    <n v="174"/>
    <x v="214"/>
    <n v="6246"/>
    <s v="Joaçaba"/>
    <s v="Oeste Catarinense"/>
    <n v="1.898045360282917E-2"/>
    <n v="8.1344801154982146E-3"/>
    <x v="1"/>
  </r>
  <r>
    <n v="178"/>
    <x v="215"/>
    <n v="6078"/>
    <s v="Rio do Sul"/>
    <s v="Vale do Itajaí"/>
    <n v="1.8469932276336164E-2"/>
    <n v="7.9156852612869283E-3"/>
    <x v="2"/>
  </r>
  <r>
    <n v="154"/>
    <x v="216"/>
    <n v="7428"/>
    <s v="Rio do Sul"/>
    <s v="Vale do Itajaí"/>
    <n v="2.2572335792797802E-2"/>
    <n v="9.6738581969133437E-3"/>
    <x v="2"/>
  </r>
  <r>
    <n v="19"/>
    <x v="217"/>
    <n v="68217"/>
    <s v="Rio do Sul"/>
    <s v="Vale do Itajaí"/>
    <n v="0.20729900791293585"/>
    <n v="8.8842431962686805E-2"/>
    <x v="2"/>
  </r>
  <r>
    <n v="113"/>
    <x v="218"/>
    <n v="11295"/>
    <s v="Blumenau"/>
    <s v="Vale do Itajaí"/>
    <n v="3.4323442754395687E-2"/>
    <n v="1.471004689474101E-2"/>
    <x v="5"/>
  </r>
  <r>
    <n v="203"/>
    <x v="219"/>
    <n v="4594"/>
    <s v="Tubarão"/>
    <s v="Sul Catarinense"/>
    <n v="1.3960327225647967E-2"/>
    <n v="5.9829973824205573E-3"/>
    <x v="8"/>
  </r>
  <r>
    <n v="35"/>
    <x v="220"/>
    <n v="41817"/>
    <s v="São Bento do Sul"/>
    <s v="Norte Catarinense"/>
    <n v="0.12707422803546387"/>
    <n v="5.446038344377023E-2"/>
    <x v="9"/>
  </r>
  <r>
    <n v="267"/>
    <x v="221"/>
    <n v="2487"/>
    <s v="Campos de Lages"/>
    <s v="Serrana Catarinense"/>
    <n v="7.5575389225482131E-3"/>
    <n v="3.2389452525206633E-3"/>
    <x v="0"/>
  </r>
  <r>
    <n v="196"/>
    <x v="222"/>
    <n v="4705"/>
    <s v="São Miguel do Oeste"/>
    <s v="Oeste Catarinense"/>
    <n v="1.4297635959223702E-2"/>
    <n v="6.1275582682387289E-3"/>
    <x v="3"/>
  </r>
  <r>
    <n v="109"/>
    <x v="223"/>
    <n v="11434"/>
    <s v="Blumenau"/>
    <s v="Vale do Itajaí"/>
    <n v="3.4745838375720255E-2"/>
    <n v="1.4891073589594395E-2"/>
    <x v="5"/>
  </r>
  <r>
    <n v="187"/>
    <x v="224"/>
    <n v="5120"/>
    <s v="São Miguel do Oeste"/>
    <s v="Oeste Catarinense"/>
    <n v="1.5558745188358205E-2"/>
    <n v="6.6680336521535164E-3"/>
    <x v="3"/>
  </r>
  <r>
    <n v="151"/>
    <x v="225"/>
    <n v="7614"/>
    <s v="Rio do Sul"/>
    <s v="Vale do Itajaí"/>
    <n v="2.3137555832843625E-2"/>
    <n v="9.9160953569329829E-3"/>
    <x v="2"/>
  </r>
  <r>
    <n v="219"/>
    <x v="226"/>
    <n v="3872"/>
    <s v="Chapecó"/>
    <s v="Oeste Catarinense"/>
    <n v="1.1766301048695891E-2"/>
    <n v="5.042700449441097E-3"/>
    <x v="3"/>
  </r>
  <r>
    <n v="200"/>
    <x v="227"/>
    <n v="4616"/>
    <s v="Joaçaba"/>
    <s v="Oeste Catarinense"/>
    <n v="1.4027181208879193E-2"/>
    <n v="6.0116490895196547E-3"/>
    <x v="1"/>
  </r>
  <r>
    <n v="104"/>
    <x v="228"/>
    <n v="12001"/>
    <s v="Tubarão"/>
    <s v="Sul Catarinense"/>
    <n v="3.6468847852634143E-2"/>
    <n v="1.5629506222557491E-2"/>
    <x v="8"/>
  </r>
  <r>
    <n v="83"/>
    <x v="229"/>
    <n v="16606"/>
    <s v="Curitibanos"/>
    <s v="Serrana Catarinense"/>
    <n v="5.0462602069897722E-2"/>
    <n v="2.1626829458527595E-2"/>
    <x v="0"/>
  </r>
  <r>
    <n v="272"/>
    <x v="230"/>
    <n v="2288"/>
    <s v="São Miguel do Oeste"/>
    <s v="Oeste Catarinense"/>
    <n v="6.9528142560475728E-3"/>
    <n v="2.9797775383061027E-3"/>
    <x v="3"/>
  </r>
  <r>
    <n v="279"/>
    <x v="231"/>
    <n v="2133"/>
    <s v="Tubarão"/>
    <s v="Sul Catarinense"/>
    <n v="6.4817975560093844E-3"/>
    <n v="2.7779132382897364E-3"/>
    <x v="8"/>
  </r>
  <r>
    <n v="144"/>
    <x v="232"/>
    <n v="8333"/>
    <s v="Araranguá"/>
    <s v="Sul Catarinense"/>
    <n v="2.5322465557536897E-2"/>
    <n v="1.0852485238944385E-2"/>
    <x v="7"/>
  </r>
  <r>
    <n v="138"/>
    <x v="233"/>
    <n v="8855"/>
    <s v="Canoinhas"/>
    <s v="Norte Catarinense"/>
    <n v="2.6908728250568729E-2"/>
    <n v="1.1532312107386599E-2"/>
    <x v="9"/>
  </r>
  <r>
    <n v="257"/>
    <x v="234"/>
    <n v="2611"/>
    <s v="Chapecó"/>
    <s v="Oeste Catarinense"/>
    <n v="7.9343522825787629E-3"/>
    <n v="3.4004366925337562E-3"/>
    <x v="3"/>
  </r>
  <r>
    <n v="295"/>
    <x v="235"/>
    <n v="1341"/>
    <s v="Chapecó"/>
    <s v="Oeste Catarinense"/>
    <n v="4.0750541596852249E-3"/>
    <n v="1.7464517827222392E-3"/>
    <x v="3"/>
  </r>
  <r>
    <n v="60"/>
    <x v="236"/>
    <n v="22266"/>
    <s v="Florianópolis"/>
    <s v="Grande Florianópolis"/>
    <n v="6.7662308664840576E-2"/>
    <n v="2.8998132284931678E-2"/>
    <x v="4"/>
  </r>
  <r>
    <n v="14"/>
    <x v="237"/>
    <n v="81893"/>
    <s v="São Bento do Sul"/>
    <s v="Norte Catarinense"/>
    <n v="0.24885787494340203"/>
    <n v="0.10665337497574373"/>
    <x v="9"/>
  </r>
  <r>
    <n v="265"/>
    <x v="238"/>
    <n v="2496"/>
    <s v="Chapecó"/>
    <s v="Oeste Catarinense"/>
    <n v="7.5848882793246248E-3"/>
    <n v="3.2506664054248392E-3"/>
    <x v="3"/>
  </r>
  <r>
    <n v="242"/>
    <x v="239"/>
    <n v="2922"/>
    <s v="Tabuleiro"/>
    <s v="Grande Florianópolis"/>
    <n v="8.8794245000747406E-3"/>
    <n v="3.8054676428891749E-3"/>
    <x v="4"/>
  </r>
  <r>
    <n v="116"/>
    <x v="240"/>
    <n v="11038"/>
    <s v="Chapecó"/>
    <s v="Oeste Catarinense"/>
    <n v="3.3542466677558176E-2"/>
    <n v="1.4375342861810646E-2"/>
    <x v="3"/>
  </r>
  <r>
    <n v="184"/>
    <x v="241"/>
    <n v="5412"/>
    <s v="Curitibanos"/>
    <s v="Serrana Catarinense"/>
    <n v="1.6446079874881756E-2"/>
    <n v="7.0483199463778961E-3"/>
    <x v="0"/>
  </r>
  <r>
    <n v="135"/>
    <x v="242"/>
    <n v="9509"/>
    <s v="Xanxerê"/>
    <s v="Oeste Catarinense"/>
    <n v="2.8896114842987923E-2"/>
    <n v="1.2384049218423395E-2"/>
    <x v="1"/>
  </r>
  <r>
    <n v="29"/>
    <x v="243"/>
    <n v="49658"/>
    <s v="Joinville"/>
    <s v="Norte Catarinense"/>
    <n v="0.15090159542255696"/>
    <n v="6.4672112323952993E-2"/>
    <x v="6"/>
  </r>
  <r>
    <n v="42"/>
    <x v="244"/>
    <n v="33897"/>
    <s v="Tijucas"/>
    <s v="Grande Florianópolis"/>
    <n v="0.10300679407222227"/>
    <n v="4.4145768888095259E-2"/>
    <x v="4"/>
  </r>
  <r>
    <n v="223"/>
    <x v="245"/>
    <n v="3662"/>
    <s v="Itajaí"/>
    <s v="Vale do Itajaí"/>
    <n v="1.1128149390579637E-2"/>
    <n v="4.7692068816769873E-3"/>
    <x v="2"/>
  </r>
  <r>
    <n v="172"/>
    <x v="246"/>
    <n v="6285"/>
    <s v="São Miguel do Oeste"/>
    <s v="Oeste Catarinense"/>
    <n v="1.9098967482193616E-2"/>
    <n v="8.1852717780829792E-3"/>
    <x v="3"/>
  </r>
  <r>
    <n v="160"/>
    <x v="247"/>
    <n v="7247"/>
    <s v="Araranguá"/>
    <s v="Sul Catarinense"/>
    <n v="2.2022309839849982E-2"/>
    <n v="9.4381327885071347E-3"/>
    <x v="7"/>
  </r>
  <r>
    <n v="51"/>
    <x v="248"/>
    <n v="26447"/>
    <s v="Campos de Lages"/>
    <s v="Serrana Catarinense"/>
    <n v="8.0367604296193246E-2"/>
    <n v="3.444325898408282E-2"/>
    <x v="0"/>
  </r>
  <r>
    <n v="4"/>
    <x v="249"/>
    <n v="236029"/>
    <s v="Florianópolis"/>
    <s v="Grande Florianópolis"/>
    <n v="0.71724903673105445"/>
    <n v="0.30739244431330903"/>
    <x v="4"/>
  </r>
  <r>
    <n v="93"/>
    <x v="250"/>
    <n v="13899"/>
    <s v="São Miguel do Oeste"/>
    <s v="Oeste Catarinense"/>
    <n v="4.2236523315037244E-2"/>
    <n v="1.810136713501596E-2"/>
    <x v="3"/>
  </r>
  <r>
    <n v="140"/>
    <x v="251"/>
    <n v="8705"/>
    <s v="Campos de Lages"/>
    <s v="Serrana Catarinense"/>
    <n v="2.6452905637628549E-2"/>
    <n v="1.1336959558983664E-2"/>
    <x v="0"/>
  </r>
  <r>
    <n v="56"/>
    <x v="252"/>
    <n v="23473"/>
    <s v="Chapecó"/>
    <s v="Oeste Catarinense"/>
    <n v="7.1330161290299246E-2"/>
    <n v="3.0570069124413964E-2"/>
    <x v="3"/>
  </r>
  <r>
    <n v="98"/>
    <x v="253"/>
    <n v="12688"/>
    <s v="Tubarão"/>
    <s v="Sul Catarinense"/>
    <n v="3.8556515419900177E-2"/>
    <n v="1.6524220894242932E-2"/>
    <x v="8"/>
  </r>
  <r>
    <n v="237"/>
    <x v="254"/>
    <n v="3217"/>
    <s v="Tubarão"/>
    <s v="Sul Catarinense"/>
    <n v="9.7758756388570973E-3"/>
    <n v="4.1896609880816135E-3"/>
    <x v="8"/>
  </r>
  <r>
    <n v="286"/>
    <x v="255"/>
    <n v="1860"/>
    <s v="Chapecó"/>
    <s v="Oeste Catarinense"/>
    <n v="5.6522004004582538E-3"/>
    <n v="2.4223716001963947E-3"/>
    <x v="3"/>
  </r>
  <r>
    <n v="37"/>
    <x v="256"/>
    <n v="39390"/>
    <s v="São Miguel do Oeste"/>
    <s v="Oeste Catarinense"/>
    <n v="0.11969901815809172"/>
    <n v="5.1299579210610742E-2"/>
    <x v="3"/>
  </r>
  <r>
    <n v="183"/>
    <x v="257"/>
    <n v="5488"/>
    <s v="Florianópolis"/>
    <s v="Grande Florianópolis"/>
    <n v="1.667702999877145E-2"/>
    <n v="7.1472985709020503E-3"/>
    <x v="4"/>
  </r>
  <r>
    <n v="134"/>
    <x v="258"/>
    <n v="9594"/>
    <s v="Chapecó"/>
    <s v="Oeste Catarinense"/>
    <n v="2.9154414323654024E-2"/>
    <n v="1.2494748995851726E-2"/>
    <x v="3"/>
  </r>
  <r>
    <n v="67"/>
    <x v="259"/>
    <n v="19463"/>
    <s v="Joinville"/>
    <s v="Norte Catarinense"/>
    <n v="5.9144503437698386E-2"/>
    <n v="2.5347644330442166E-2"/>
    <x v="6"/>
  </r>
  <r>
    <n v="78"/>
    <x v="260"/>
    <n v="17483"/>
    <s v="Concórdia"/>
    <s v="Oeste Catarinense"/>
    <n v="5.3127644946887986E-2"/>
    <n v="2.2768990691523421E-2"/>
    <x v="1"/>
  </r>
  <r>
    <n v="232"/>
    <x v="261"/>
    <n v="3307"/>
    <s v="Chapecó"/>
    <s v="Oeste Catarinense"/>
    <n v="1.0049369206621207E-2"/>
    <n v="4.3068725171233743E-3"/>
    <x v="3"/>
  </r>
  <r>
    <n v="95"/>
    <x v="262"/>
    <n v="13778"/>
    <s v="Criciúma"/>
    <s v="Sul Catarinense"/>
    <n v="4.1868826407265497E-2"/>
    <n v="1.7943782745970926E-2"/>
    <x v="7"/>
  </r>
  <r>
    <n v="47"/>
    <x v="263"/>
    <n v="29340"/>
    <s v="Araranguá"/>
    <s v="Sul Catarinense"/>
    <n v="8.9158903091099556E-2"/>
    <n v="3.8210958467614096E-2"/>
    <x v="7"/>
  </r>
  <r>
    <n v="259"/>
    <x v="264"/>
    <n v="2587"/>
    <s v="Chapecó"/>
    <s v="Oeste Catarinense"/>
    <n v="7.8614206645083347E-3"/>
    <n v="3.3691802847892866E-3"/>
    <x v="3"/>
  </r>
  <r>
    <n v="74"/>
    <x v="265"/>
    <n v="18161"/>
    <s v="Rio do Sul"/>
    <s v="Vale do Itajaí"/>
    <n v="5.5187963157377604E-2"/>
    <n v="2.3651984210304688E-2"/>
    <x v="2"/>
  </r>
  <r>
    <n v="139"/>
    <x v="266"/>
    <n v="8748"/>
    <s v="Joaçaba"/>
    <s v="Oeste Catarinense"/>
    <n v="2.65835747866714E-2"/>
    <n v="1.1392960622859173E-2"/>
    <x v="1"/>
  </r>
  <r>
    <n v="289"/>
    <x v="267"/>
    <n v="1707"/>
    <s v="Chapecó"/>
    <s v="Oeste Catarinense"/>
    <n v="5.1872613352592686E-3"/>
    <n v="2.2231120008254007E-3"/>
    <x v="3"/>
  </r>
  <r>
    <n v="38"/>
    <x v="268"/>
    <n v="36170"/>
    <s v="Tijucas"/>
    <s v="Grande Florianópolis"/>
    <n v="0.10991402606697583"/>
    <n v="4.7106011171561074E-2"/>
    <x v="4"/>
  </r>
  <r>
    <n v="185"/>
    <x v="269"/>
    <n v="5379"/>
    <s v="Araranguá"/>
    <s v="Sul Catarinense"/>
    <n v="1.6345798900034916E-2"/>
    <n v="7.005342385729251E-3"/>
    <x v="7"/>
  </r>
  <r>
    <n v="33"/>
    <x v="270"/>
    <n v="42045"/>
    <s v="Blumenau"/>
    <s v="Vale do Itajaí"/>
    <n v="0.12776707840713294"/>
    <n v="5.4757319317342693E-2"/>
    <x v="5"/>
  </r>
  <r>
    <n v="150"/>
    <x v="271"/>
    <n v="7699"/>
    <s v="Canoinhas"/>
    <s v="Norte Catarinense"/>
    <n v="2.3395855313509729E-2"/>
    <n v="1.0026795134361314E-2"/>
    <x v="9"/>
  </r>
  <r>
    <n v="70"/>
    <x v="272"/>
    <n v="19046"/>
    <s v="Canoinhas"/>
    <s v="Norte Catarinense"/>
    <n v="5.7877316573724677E-2"/>
    <n v="2.4804564245882007E-2"/>
    <x v="9"/>
  </r>
  <r>
    <n v="220"/>
    <x v="273"/>
    <n v="3824"/>
    <s v="Criciúma"/>
    <s v="Sul Catarinense"/>
    <n v="1.1620437812555033E-2"/>
    <n v="4.9801876339521578E-3"/>
    <x v="7"/>
  </r>
  <r>
    <n v="164"/>
    <x v="274"/>
    <n v="7082"/>
    <s v="Tubarão"/>
    <s v="Sul Catarinense"/>
    <n v="2.1520904965615782E-2"/>
    <n v="9.2232449852639072E-3"/>
    <x v="8"/>
  </r>
  <r>
    <n v="155"/>
    <x v="275"/>
    <n v="7392"/>
    <s v="Joaçaba"/>
    <s v="Oeste Catarinense"/>
    <n v="2.2462938365692155E-2"/>
    <n v="9.6269735852966398E-3"/>
    <x v="1"/>
  </r>
  <r>
    <n v="163"/>
    <x v="276"/>
    <n v="7135"/>
    <s v="Rio do Sul"/>
    <s v="Vale do Itajaí"/>
    <n v="2.1681962288854644E-2"/>
    <n v="9.2922695523662766E-3"/>
    <x v="2"/>
  </r>
  <r>
    <n v="13"/>
    <x v="277"/>
    <n v="103674"/>
    <s v="Tubarão"/>
    <s v="Sul Catarinense"/>
    <n v="0.315046357159736"/>
    <n v="0.1350198673541726"/>
    <x v="8"/>
  </r>
  <r>
    <n v="201"/>
    <x v="278"/>
    <n v="4612"/>
    <s v="São Miguel do Oeste"/>
    <s v="Oeste Catarinense"/>
    <n v="1.4015025939200789E-2"/>
    <n v="6.0064396882289093E-3"/>
    <x v="3"/>
  </r>
  <r>
    <n v="99"/>
    <x v="279"/>
    <n v="12649"/>
    <s v="Araranguá"/>
    <s v="Sul Catarinense"/>
    <n v="3.8438001540535727E-2"/>
    <n v="1.647342923165817E-2"/>
    <x v="7"/>
  </r>
  <r>
    <n v="254"/>
    <x v="280"/>
    <n v="2650"/>
    <s v="Chapecó"/>
    <s v="Oeste Catarinense"/>
    <n v="8.0528661619432111E-3"/>
    <n v="3.451228355118519E-3"/>
    <x v="3"/>
  </r>
  <r>
    <n v="114"/>
    <x v="281"/>
    <n v="11147"/>
    <s v="Campos de Lages"/>
    <s v="Serrana Catarinense"/>
    <n v="3.3873697776294703E-2"/>
    <n v="1.4517299046983446E-2"/>
    <x v="0"/>
  </r>
  <r>
    <n v="266"/>
    <x v="282"/>
    <n v="2492"/>
    <s v="Campos de Lages"/>
    <s v="Serrana Catarinense"/>
    <n v="7.5727330096462195E-3"/>
    <n v="3.2454570041340943E-3"/>
    <x v="0"/>
  </r>
  <r>
    <n v="65"/>
    <x v="283"/>
    <n v="21090"/>
    <s v="Criciúma"/>
    <s v="Sul Catarinense"/>
    <n v="6.4088659379389554E-2"/>
    <n v="2.7466568305452667E-2"/>
    <x v="7"/>
  </r>
  <r>
    <n v="224"/>
    <x v="284"/>
    <n v="3590"/>
    <s v="Xanxerê"/>
    <s v="Oeste Catarinense"/>
    <n v="1.090935453636835E-2"/>
    <n v="4.6754376584435785E-3"/>
    <x v="1"/>
  </r>
  <r>
    <n v="260"/>
    <x v="285"/>
    <n v="2586"/>
    <s v="Curitibanos"/>
    <s v="Serrana Catarinense"/>
    <n v="7.8583818470887336E-3"/>
    <n v="3.3678779344666E-3"/>
    <x v="0"/>
  </r>
  <r>
    <n v="198"/>
    <x v="286"/>
    <n v="4635"/>
    <s v="Joaçaba"/>
    <s v="Oeste Catarinense"/>
    <n v="1.4084918739851616E-2"/>
    <n v="6.0363937456506932E-3"/>
    <x v="1"/>
  </r>
  <r>
    <n v="170"/>
    <x v="287"/>
    <n v="6361"/>
    <s v="Ituporanga"/>
    <s v="Vale do Itajaí"/>
    <n v="1.9329917606083307E-2"/>
    <n v="8.2842504026071316E-3"/>
    <x v="2"/>
  </r>
  <r>
    <n v="28"/>
    <x v="288"/>
    <n v="51499"/>
    <s v="Joaçaba"/>
    <s v="Oeste Catarinense"/>
    <n v="0.1564960582920428"/>
    <n v="6.7069739268018347E-2"/>
    <x v="1"/>
  </r>
  <r>
    <n v="189"/>
    <x v="289"/>
    <n v="5089"/>
    <s v="Rio do Sul"/>
    <s v="Vale do Itajaí"/>
    <n v="1.5464541848350567E-2"/>
    <n v="6.6276607921502435E-3"/>
    <x v="2"/>
  </r>
  <r>
    <n v="218"/>
    <x v="290"/>
    <n v="3876"/>
    <s v="Rio do Sul"/>
    <s v="Vale do Itajaí"/>
    <n v="1.1778456318374297E-2"/>
    <n v="5.0479098507318415E-3"/>
    <x v="2"/>
  </r>
  <r>
    <n v="30"/>
    <x v="291"/>
    <n v="49057"/>
    <s v="Xanxerê"/>
    <s v="Oeste Catarinense"/>
    <n v="0.14907526615337663"/>
    <n v="6.3889399780018563E-2"/>
    <x v="1"/>
  </r>
  <r>
    <n v="214"/>
    <x v="292"/>
    <n v="4039"/>
    <s v="Concórdia"/>
    <s v="Oeste Catarinense"/>
    <n v="1.2273783557769294E-2"/>
    <n v="5.2601929533296976E-3"/>
    <x v="1"/>
  </r>
  <r>
    <n v="49"/>
    <x v="293"/>
    <n v="27921"/>
    <s v="Xanxerê"/>
    <s v="Oeste Catarinense"/>
    <n v="8.4846821172685438E-2"/>
    <n v="3.6362923359722327E-2"/>
    <x v="1"/>
  </r>
  <r>
    <n v="235"/>
    <x v="294"/>
    <n v="3264"/>
    <s v="Curitibanos"/>
    <s v="Serrana Catarinense"/>
    <n v="9.9187000575783543E-3"/>
    <n v="4.250871453247867E-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4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C15" firstHeaderRow="1" firstDataRow="2" firstDataCol="1"/>
  <pivotFields count="8">
    <pivotField showAll="0"/>
    <pivotField axis="axisRow" showAll="0">
      <items count="5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m="1" x="426"/>
        <item m="1" x="389"/>
        <item m="1" x="433"/>
        <item m="1" x="337"/>
        <item m="1" x="344"/>
        <item m="1" x="371"/>
        <item m="1" x="466"/>
        <item m="1" x="352"/>
        <item m="1" x="476"/>
        <item m="1" x="296"/>
        <item m="1" x="423"/>
        <item m="1" x="338"/>
        <item m="1" x="451"/>
        <item m="1" x="374"/>
        <item m="1" x="480"/>
        <item m="1" x="329"/>
        <item m="1" x="390"/>
        <item m="1" x="373"/>
        <item m="1" x="341"/>
        <item m="1" x="440"/>
        <item m="1" x="321"/>
        <item m="1" x="318"/>
        <item m="1" x="401"/>
        <item m="1" x="367"/>
        <item m="1" x="336"/>
        <item m="1" x="315"/>
        <item m="1" x="362"/>
        <item m="1" x="311"/>
        <item m="1" x="448"/>
        <item m="1" x="382"/>
        <item m="1" x="350"/>
        <item m="1" x="453"/>
        <item m="1" x="445"/>
        <item m="1" x="479"/>
        <item m="1" x="310"/>
        <item m="1" x="422"/>
        <item m="1" x="345"/>
        <item m="1" x="450"/>
        <item m="1" x="471"/>
        <item m="1" x="327"/>
        <item m="1" x="342"/>
        <item m="1" x="428"/>
        <item m="1" x="348"/>
        <item m="1" x="381"/>
        <item m="1" x="429"/>
        <item m="1" x="335"/>
        <item m="1" x="486"/>
        <item m="1" x="355"/>
        <item m="1" x="452"/>
        <item m="1" x="498"/>
        <item m="1" x="469"/>
        <item m="1" x="458"/>
        <item m="1" x="375"/>
        <item m="1" x="416"/>
        <item m="1" x="490"/>
        <item m="1" x="459"/>
        <item m="1" x="495"/>
        <item m="1" x="435"/>
        <item m="1" x="397"/>
        <item m="1" x="368"/>
        <item m="1" x="408"/>
        <item m="1" x="472"/>
        <item m="1" x="320"/>
        <item m="1" x="410"/>
        <item m="1" x="356"/>
        <item m="1" x="300"/>
        <item m="1" x="332"/>
        <item m="1" x="376"/>
        <item m="1" x="387"/>
        <item m="1" x="481"/>
        <item m="1" x="326"/>
        <item m="1" x="396"/>
        <item m="1" x="378"/>
        <item m="1" x="441"/>
        <item m="1" x="494"/>
        <item m="1" x="492"/>
        <item m="1" x="437"/>
        <item m="1" x="485"/>
        <item m="1" x="353"/>
        <item m="1" x="493"/>
        <item m="1" x="487"/>
        <item m="1" x="455"/>
        <item m="1" x="325"/>
        <item m="1" x="418"/>
        <item m="1" x="354"/>
        <item m="1" x="301"/>
        <item m="1" x="346"/>
        <item m="1" x="403"/>
        <item m="1" x="438"/>
        <item m="1" x="370"/>
        <item m="1" x="425"/>
        <item m="1" x="424"/>
        <item m="1" x="457"/>
        <item m="1" x="473"/>
        <item m="1" x="391"/>
        <item m="1" x="475"/>
        <item m="1" x="349"/>
        <item m="1" x="462"/>
        <item m="1" x="484"/>
        <item m="1" x="478"/>
        <item m="1" x="434"/>
        <item m="1" x="309"/>
        <item m="1" x="477"/>
        <item m="1" x="436"/>
        <item m="1" x="411"/>
        <item m="1" x="456"/>
        <item m="1" x="443"/>
        <item m="1" x="298"/>
        <item m="1" x="404"/>
        <item m="1" x="419"/>
        <item m="1" x="388"/>
        <item m="1" x="314"/>
        <item m="1" x="464"/>
        <item m="1" x="432"/>
        <item m="1" x="357"/>
        <item m="1" x="319"/>
        <item m="1" x="406"/>
        <item m="1" x="439"/>
        <item m="1" x="497"/>
        <item m="1" x="393"/>
        <item m="1" x="430"/>
        <item m="1" x="333"/>
        <item m="1" x="395"/>
        <item m="1" x="446"/>
        <item m="1" x="380"/>
        <item m="1" x="474"/>
        <item m="1" x="358"/>
        <item m="1" x="394"/>
        <item m="1" x="360"/>
        <item m="1" x="399"/>
        <item m="1" x="454"/>
        <item m="1" x="334"/>
        <item m="1" x="340"/>
        <item m="1" x="385"/>
        <item m="1" x="431"/>
        <item m="1" x="491"/>
        <item m="1" x="468"/>
        <item m="1" x="299"/>
        <item m="1" x="392"/>
        <item m="1" x="386"/>
        <item m="1" x="489"/>
        <item m="1" x="409"/>
        <item m="1" x="461"/>
        <item m="1" x="496"/>
        <item m="1" x="363"/>
        <item m="1" x="317"/>
        <item m="1" x="483"/>
        <item m="1" x="442"/>
        <item m="1" x="407"/>
        <item m="1" x="304"/>
        <item m="1" x="297"/>
        <item m="1" x="482"/>
        <item m="1" x="316"/>
        <item m="1" x="420"/>
        <item m="1" x="359"/>
        <item m="1" x="328"/>
        <item m="1" x="449"/>
        <item m="1" x="417"/>
        <item m="1" x="302"/>
        <item m="1" x="295"/>
        <item m="1" x="465"/>
        <item m="1" x="306"/>
        <item m="1" x="369"/>
        <item m="1" x="323"/>
        <item m="1" x="361"/>
        <item m="1" x="400"/>
        <item m="1" x="347"/>
        <item m="1" x="307"/>
        <item m="1" x="351"/>
        <item m="1" x="413"/>
        <item m="1" x="379"/>
        <item m="1" x="415"/>
        <item m="1" x="303"/>
        <item m="1" x="402"/>
        <item m="1" x="470"/>
        <item m="1" x="343"/>
        <item m="1" x="305"/>
        <item m="1" x="372"/>
        <item m="1" x="324"/>
        <item m="1" x="383"/>
        <item m="1" x="398"/>
        <item m="1" x="427"/>
        <item m="1" x="364"/>
        <item m="1" x="365"/>
        <item m="1" x="488"/>
        <item m="1" x="339"/>
        <item m="1" x="322"/>
        <item m="1" x="414"/>
        <item m="1" x="313"/>
        <item m="1" x="377"/>
        <item m="1" x="405"/>
        <item m="1" x="467"/>
        <item m="1" x="330"/>
        <item m="1" x="444"/>
        <item m="1" x="331"/>
        <item m="1" x="366"/>
        <item m="1" x="412"/>
        <item m="1" x="384"/>
        <item m="1" x="308"/>
        <item m="1" x="312"/>
        <item m="1" x="447"/>
        <item m="1" x="460"/>
        <item m="1" x="421"/>
        <item m="1" x="463"/>
        <item t="default"/>
      </items>
    </pivotField>
    <pivotField numFmtId="164" showAll="0"/>
    <pivotField showAll="0"/>
    <pivotField showAll="0"/>
    <pivotField dataField="1" numFmtId="43" showAll="0"/>
    <pivotField dataField="1" numFmtId="43" showAll="0"/>
    <pivotField axis="axisRow" showAll="0">
      <items count="12">
        <item sd="0" x="4"/>
        <item sd="0" x="6"/>
        <item sd="0" x="9"/>
        <item sd="0" x="3"/>
        <item sd="0" m="1" x="10"/>
        <item sd="0" x="1"/>
        <item sd="0" x="8"/>
        <item sd="0" x="7"/>
        <item sd="0" x="5"/>
        <item sd="0" x="2"/>
        <item sd="0" x="0"/>
        <item t="default"/>
      </items>
    </pivotField>
  </pivotFields>
  <rowFields count="2">
    <field x="7"/>
    <field x="1"/>
  </rowFields>
  <rowItems count="11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Meta DE" fld="5" baseField="0" baseItem="0" numFmtId="165"/>
    <dataField name="Sum of Meta DF" fld="6" baseField="0" baseItem="0" numFmtId="166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4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D26" firstHeaderRow="1" firstDataRow="2" firstDataCol="1"/>
  <pivotFields count="7">
    <pivotField showAll="0"/>
    <pivotField axis="axisRow" showAll="0">
      <items count="296">
        <item x="76"/>
        <item x="122"/>
        <item x="185"/>
        <item x="161"/>
        <item x="168"/>
        <item x="175"/>
        <item x="130"/>
        <item x="179"/>
        <item x="190"/>
        <item x="148"/>
        <item x="235"/>
        <item x="144"/>
        <item x="121"/>
        <item x="42"/>
        <item x="19"/>
        <item x="142"/>
        <item x="224"/>
        <item x="147"/>
        <item x="233"/>
        <item x="181"/>
        <item x="10"/>
        <item x="63"/>
        <item x="49"/>
        <item x="111"/>
        <item x="21"/>
        <item x="2"/>
        <item x="196"/>
        <item x="246"/>
        <item x="132"/>
        <item x="189"/>
        <item x="43"/>
        <item x="257"/>
        <item x="11"/>
        <item x="15"/>
        <item x="174"/>
        <item x="14"/>
        <item x="102"/>
        <item x="160"/>
        <item x="135"/>
        <item x="39"/>
        <item x="105"/>
        <item x="25"/>
        <item x="57"/>
        <item x="54"/>
        <item x="120"/>
        <item x="240"/>
        <item x="4"/>
        <item x="84"/>
        <item x="17"/>
        <item x="125"/>
        <item x="96"/>
        <item x="88"/>
        <item x="5"/>
        <item x="116"/>
        <item x="35"/>
        <item x="141"/>
        <item x="212"/>
        <item x="203"/>
        <item x="117"/>
        <item x="1"/>
        <item x="51"/>
        <item x="38"/>
        <item x="61"/>
        <item x="79"/>
        <item x="20"/>
        <item x="91"/>
        <item x="167"/>
        <item x="110"/>
        <item x="60"/>
        <item x="123"/>
        <item x="33"/>
        <item x="187"/>
        <item x="58"/>
        <item x="232"/>
        <item x="72"/>
        <item x="26"/>
        <item x="95"/>
        <item x="118"/>
        <item x="31"/>
        <item x="176"/>
        <item x="22"/>
        <item x="201"/>
        <item x="152"/>
        <item x="124"/>
        <item x="114"/>
        <item x="170"/>
        <item x="62"/>
        <item x="6"/>
        <item x="23"/>
        <item x="83"/>
        <item x="53"/>
        <item x="214"/>
        <item x="119"/>
        <item x="67"/>
        <item x="7"/>
        <item x="47"/>
        <item x="0"/>
        <item x="274"/>
        <item x="9"/>
        <item x="30"/>
        <item x="166"/>
        <item x="89"/>
        <item x="101"/>
        <item x="237"/>
        <item x="106"/>
        <item x="100"/>
        <item x="24"/>
        <item x="227"/>
        <item x="146"/>
        <item x="165"/>
        <item x="52"/>
        <item x="86"/>
        <item x="252"/>
        <item x="164"/>
        <item x="209"/>
        <item x="109"/>
        <item x="140"/>
        <item x="78"/>
        <item x="242"/>
        <item x="16"/>
        <item x="192"/>
        <item x="93"/>
        <item x="90"/>
        <item x="56"/>
        <item x="74"/>
        <item x="155"/>
        <item x="8"/>
        <item x="151"/>
        <item x="85"/>
        <item x="70"/>
        <item x="158"/>
        <item x="211"/>
        <item x="45"/>
        <item x="245"/>
        <item x="129"/>
        <item x="178"/>
        <item x="68"/>
        <item x="226"/>
        <item x="208"/>
        <item x="44"/>
        <item x="193"/>
        <item x="107"/>
        <item x="65"/>
        <item x="40"/>
        <item x="81"/>
        <item x="156"/>
        <item x="80"/>
        <item x="270"/>
        <item x="127"/>
        <item x="247"/>
        <item x="177"/>
        <item x="153"/>
        <item x="18"/>
        <item x="112"/>
        <item x="202"/>
        <item x="34"/>
        <item x="108"/>
        <item x="186"/>
        <item x="150"/>
        <item x="199"/>
        <item x="82"/>
        <item x="278"/>
        <item x="59"/>
        <item x="13"/>
        <item x="241"/>
        <item x="115"/>
        <item x="134"/>
        <item x="28"/>
        <item x="41"/>
        <item x="159"/>
        <item x="50"/>
        <item x="3"/>
        <item x="92"/>
        <item x="139"/>
        <item x="55"/>
        <item x="97"/>
        <item x="236"/>
        <item x="36"/>
        <item x="133"/>
        <item x="66"/>
        <item x="77"/>
        <item x="94"/>
        <item x="46"/>
        <item x="73"/>
        <item x="138"/>
        <item x="37"/>
        <item x="184"/>
        <item x="32"/>
        <item x="69"/>
        <item x="163"/>
        <item x="154"/>
        <item x="162"/>
        <item x="12"/>
        <item x="98"/>
        <item x="113"/>
        <item x="64"/>
        <item x="223"/>
        <item x="169"/>
        <item x="27"/>
        <item x="217"/>
        <item x="29"/>
        <item x="213"/>
        <item x="48"/>
        <item x="87"/>
        <item x="255"/>
        <item x="268"/>
        <item x="281"/>
        <item x="206"/>
        <item x="272"/>
        <item x="104"/>
        <item x="128"/>
        <item x="126"/>
        <item x="99"/>
        <item x="249"/>
        <item x="287"/>
        <item x="172"/>
        <item x="251"/>
        <item x="225"/>
        <item x="276"/>
        <item x="75"/>
        <item x="221"/>
        <item x="229"/>
        <item x="254"/>
        <item x="216"/>
        <item x="250"/>
        <item x="230"/>
        <item x="207"/>
        <item x="263"/>
        <item x="284"/>
        <item x="215"/>
        <item x="238"/>
        <item x="279"/>
        <item x="292"/>
        <item x="261"/>
        <item x="275"/>
        <item x="239"/>
        <item x="194"/>
        <item x="282"/>
        <item x="243"/>
        <item x="136"/>
        <item x="157"/>
        <item x="210"/>
        <item x="280"/>
        <item x="71"/>
        <item x="289"/>
        <item x="191"/>
        <item x="277"/>
        <item x="293"/>
        <item x="198"/>
        <item x="180"/>
        <item x="286"/>
        <item x="283"/>
        <item x="267"/>
        <item x="131"/>
        <item x="204"/>
        <item x="260"/>
        <item x="273"/>
        <item x="291"/>
        <item x="269"/>
        <item x="262"/>
        <item x="220"/>
        <item x="145"/>
        <item x="205"/>
        <item x="248"/>
        <item x="228"/>
        <item x="290"/>
        <item x="244"/>
        <item x="173"/>
        <item x="266"/>
        <item x="195"/>
        <item x="218"/>
        <item x="103"/>
        <item x="271"/>
        <item x="143"/>
        <item x="137"/>
        <item x="256"/>
        <item x="294"/>
        <item x="264"/>
        <item x="183"/>
        <item x="222"/>
        <item x="171"/>
        <item x="285"/>
        <item x="182"/>
        <item x="231"/>
        <item x="258"/>
        <item x="288"/>
        <item x="149"/>
        <item x="219"/>
        <item x="200"/>
        <item x="253"/>
        <item x="265"/>
        <item x="259"/>
        <item x="197"/>
        <item x="188"/>
        <item x="234"/>
        <item t="default"/>
      </items>
    </pivotField>
    <pivotField dataField="1" numFmtId="164" showAll="0"/>
    <pivotField axis="axisRow" showAll="0">
      <items count="21">
        <item sd="0" x="12"/>
        <item sd="0" x="2"/>
        <item sd="0" x="6"/>
        <item sd="0" x="13"/>
        <item sd="0" x="3"/>
        <item sd="0" x="10"/>
        <item sd="0" x="4"/>
        <item sd="0" x="15"/>
        <item sd="0" x="1"/>
        <item sd="0" x="5"/>
        <item sd="0" x="18"/>
        <item sd="0" x="9"/>
        <item sd="0" x="0"/>
        <item sd="0" x="11"/>
        <item sd="0" x="8"/>
        <item sd="0" x="16"/>
        <item sd="0" x="19"/>
        <item sd="0" x="17"/>
        <item sd="0" x="7"/>
        <item sd="0" x="14"/>
        <item t="default"/>
      </items>
    </pivotField>
    <pivotField axis="axisRow" showAll="0">
      <items count="8">
        <item sd="0" x="1"/>
        <item x="0"/>
        <item x="3"/>
        <item sd="0" m="1" x="6"/>
        <item x="4"/>
        <item x="2"/>
        <item sd="0" x="5"/>
        <item t="default"/>
      </items>
    </pivotField>
    <pivotField dataField="1" numFmtId="43" showAll="0"/>
    <pivotField dataField="1" numFmtId="43" showAll="0"/>
  </pivotFields>
  <rowFields count="3">
    <field x="4"/>
    <field x="3"/>
    <field x="1"/>
  </rowFields>
  <rowItems count="22">
    <i>
      <x/>
    </i>
    <i>
      <x v="1"/>
    </i>
    <i r="1">
      <x v="3"/>
    </i>
    <i r="1">
      <x v="12"/>
    </i>
    <i r="1">
      <x v="14"/>
    </i>
    <i>
      <x v="2"/>
    </i>
    <i r="1">
      <x v="4"/>
    </i>
    <i r="1">
      <x v="5"/>
    </i>
    <i r="1">
      <x v="11"/>
    </i>
    <i r="1">
      <x v="15"/>
    </i>
    <i r="1">
      <x v="19"/>
    </i>
    <i>
      <x v="4"/>
    </i>
    <i r="1">
      <x/>
    </i>
    <i r="1">
      <x v="6"/>
    </i>
    <i r="1">
      <x v="18"/>
    </i>
    <i>
      <x v="5"/>
    </i>
    <i r="1">
      <x v="1"/>
    </i>
    <i r="1">
      <x v="9"/>
    </i>
    <i r="1">
      <x v="10"/>
    </i>
    <i r="1">
      <x v="13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opulação" fld="2" baseField="0" baseItem="0" numFmtId="3"/>
    <dataField name="Sum of Meta DE" fld="5" baseField="0" baseItem="0" numFmtId="2"/>
    <dataField name="Sum of Meta DF" fld="6" baseField="0" baseItem="0" numFmtId="2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/>
  </sheetViews>
  <sheetFormatPr baseColWidth="10" defaultRowHeight="15" x14ac:dyDescent="0"/>
  <cols>
    <col min="1" max="1" width="22.83203125" bestFit="1" customWidth="1"/>
    <col min="2" max="2" width="13.1640625" bestFit="1" customWidth="1"/>
    <col min="3" max="4" width="11.5" bestFit="1" customWidth="1"/>
  </cols>
  <sheetData>
    <row r="1" spans="1:3">
      <c r="A1" s="9" t="s">
        <v>139</v>
      </c>
      <c r="B1" s="10">
        <v>6910583</v>
      </c>
      <c r="C1" s="11"/>
    </row>
    <row r="2" spans="1:3">
      <c r="A2" s="11"/>
      <c r="B2" s="11"/>
      <c r="C2" s="11"/>
    </row>
    <row r="3" spans="1:3">
      <c r="A3" s="11" t="s">
        <v>130</v>
      </c>
      <c r="B3" s="11" t="s">
        <v>131</v>
      </c>
      <c r="C3" s="11" t="s">
        <v>132</v>
      </c>
    </row>
    <row r="4" spans="1:3">
      <c r="A4" s="11" t="s">
        <v>133</v>
      </c>
      <c r="B4" s="11">
        <v>40</v>
      </c>
      <c r="C4" s="11">
        <v>16</v>
      </c>
    </row>
    <row r="5" spans="1:3">
      <c r="A5" s="11" t="s">
        <v>135</v>
      </c>
      <c r="B5" s="11">
        <f>B4/2+1</f>
        <v>21</v>
      </c>
      <c r="C5" s="11">
        <f>C4/2+1</f>
        <v>9</v>
      </c>
    </row>
    <row r="6" spans="1:3">
      <c r="A6" s="11"/>
      <c r="B6" s="11"/>
      <c r="C6" s="11"/>
    </row>
    <row r="7" spans="1:3">
      <c r="A7" s="11" t="s">
        <v>134</v>
      </c>
      <c r="B7" s="12">
        <f>B1/B5</f>
        <v>329075.38095238095</v>
      </c>
      <c r="C7" s="12">
        <f>B1/C5</f>
        <v>767842.5555555555</v>
      </c>
    </row>
    <row r="10" spans="1:3">
      <c r="A10" t="s">
        <v>137</v>
      </c>
      <c r="B10" s="2">
        <v>4855732</v>
      </c>
      <c r="C10" s="13">
        <f>B10/B1</f>
        <v>0.70265157078643004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50" zoomScaleNormal="150" zoomScalePageLayoutView="150" workbookViewId="0">
      <selection activeCell="A21" sqref="A21"/>
    </sheetView>
  </sheetViews>
  <sheetFormatPr baseColWidth="10" defaultRowHeight="15" x14ac:dyDescent="0"/>
  <cols>
    <col min="1" max="1" width="63.83203125" bestFit="1" customWidth="1"/>
    <col min="2" max="2" width="14.33203125" customWidth="1"/>
    <col min="3" max="3" width="14.33203125" bestFit="1" customWidth="1"/>
  </cols>
  <sheetData>
    <row r="1" spans="1:4">
      <c r="A1" s="3" t="s">
        <v>889</v>
      </c>
    </row>
    <row r="2" spans="1:4">
      <c r="D2" t="s">
        <v>888</v>
      </c>
    </row>
    <row r="3" spans="1:4">
      <c r="B3" s="5" t="s">
        <v>123</v>
      </c>
    </row>
    <row r="4" spans="1:4">
      <c r="A4" s="5" t="s">
        <v>124</v>
      </c>
      <c r="B4" t="s">
        <v>128</v>
      </c>
      <c r="C4" t="s">
        <v>129</v>
      </c>
    </row>
    <row r="5" spans="1:4">
      <c r="A5" s="6" t="s">
        <v>812</v>
      </c>
      <c r="B5" s="15">
        <v>3.4355107231907938</v>
      </c>
      <c r="C5" s="16">
        <v>1.4723617385103396</v>
      </c>
    </row>
    <row r="6" spans="1:4">
      <c r="A6" s="6" t="s">
        <v>806</v>
      </c>
      <c r="B6" s="15">
        <v>2.9152742974073242</v>
      </c>
      <c r="C6" s="16">
        <v>1.2494032703174247</v>
      </c>
    </row>
    <row r="7" spans="1:4">
      <c r="A7" s="6" t="s">
        <v>807</v>
      </c>
      <c r="B7" s="15">
        <v>1.1861142540361644</v>
      </c>
      <c r="C7" s="16">
        <v>0.50833468030121343</v>
      </c>
    </row>
    <row r="8" spans="1:4">
      <c r="A8" s="6" t="s">
        <v>808</v>
      </c>
      <c r="B8" s="15">
        <v>1.8801528033163051</v>
      </c>
      <c r="C8" s="16">
        <v>0.80577977284984481</v>
      </c>
    </row>
    <row r="9" spans="1:4">
      <c r="A9" s="6" t="s">
        <v>815</v>
      </c>
      <c r="B9" s="15">
        <v>1.988729749718656</v>
      </c>
      <c r="C9" s="16">
        <v>0.85231274987942385</v>
      </c>
    </row>
    <row r="10" spans="1:4">
      <c r="A10" s="6" t="s">
        <v>809</v>
      </c>
      <c r="B10" s="15">
        <v>1.2293778976390271</v>
      </c>
      <c r="C10" s="16">
        <v>0.52687624184529736</v>
      </c>
    </row>
    <row r="11" spans="1:4">
      <c r="A11" s="6" t="s">
        <v>810</v>
      </c>
      <c r="B11" s="15">
        <v>1.8223788065348463</v>
      </c>
      <c r="C11" s="16">
        <v>0.7810194885149343</v>
      </c>
    </row>
    <row r="12" spans="1:4">
      <c r="A12" s="6" t="s">
        <v>811</v>
      </c>
      <c r="B12" s="15">
        <v>2.3405214871162099</v>
      </c>
      <c r="C12" s="16">
        <v>1.0030806373355186</v>
      </c>
    </row>
    <row r="13" spans="1:4">
      <c r="A13" s="6" t="s">
        <v>813</v>
      </c>
      <c r="B13" s="15">
        <v>2.9379590694446476</v>
      </c>
      <c r="C13" s="16">
        <v>1.2591253154762778</v>
      </c>
    </row>
    <row r="14" spans="1:4">
      <c r="A14" s="6" t="s">
        <v>814</v>
      </c>
      <c r="B14" s="15">
        <v>1.2639809115960263</v>
      </c>
      <c r="C14" s="16">
        <v>0.54170610496972538</v>
      </c>
    </row>
    <row r="15" spans="1:4">
      <c r="A15" s="6" t="s">
        <v>125</v>
      </c>
      <c r="B15" s="15">
        <v>21.000000000000004</v>
      </c>
      <c r="C15" s="16">
        <v>8.9999999999999982</v>
      </c>
    </row>
  </sheetData>
  <sortState ref="A3:C310">
    <sortCondition ref="A90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6"/>
  <sheetViews>
    <sheetView workbookViewId="0">
      <selection activeCell="E13" sqref="E13"/>
    </sheetView>
  </sheetViews>
  <sheetFormatPr baseColWidth="10" defaultRowHeight="15" x14ac:dyDescent="0"/>
  <cols>
    <col min="1" max="1" width="25.1640625" bestFit="1" customWidth="1"/>
    <col min="2" max="2" width="11.5" bestFit="1" customWidth="1"/>
    <col min="3" max="3" width="18" bestFit="1" customWidth="1"/>
    <col min="4" max="4" width="18.1640625" bestFit="1" customWidth="1"/>
    <col min="5" max="5" width="11.5" style="2" bestFit="1" customWidth="1"/>
    <col min="7" max="7" width="25" bestFit="1" customWidth="1"/>
  </cols>
  <sheetData>
    <row r="1" spans="1:10" s="3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126</v>
      </c>
      <c r="F1" s="3" t="s">
        <v>127</v>
      </c>
      <c r="G1" s="3" t="s">
        <v>805</v>
      </c>
      <c r="I1" s="4" t="s">
        <v>120</v>
      </c>
      <c r="J1" s="3" t="s">
        <v>121</v>
      </c>
    </row>
    <row r="2" spans="1:10">
      <c r="A2" t="s">
        <v>84</v>
      </c>
      <c r="B2" s="2">
        <v>2617</v>
      </c>
      <c r="C2" t="s">
        <v>24</v>
      </c>
      <c r="D2" t="s">
        <v>136</v>
      </c>
      <c r="E2" s="1">
        <f>B2/Resumo!$B$7</f>
        <v>7.9525851870963712E-3</v>
      </c>
      <c r="F2" s="1">
        <f>B2/Resumo!$C$7</f>
        <v>3.4082507944698734E-3</v>
      </c>
      <c r="G2" t="s">
        <v>814</v>
      </c>
      <c r="J2" t="s">
        <v>138</v>
      </c>
    </row>
    <row r="3" spans="1:10">
      <c r="A3" t="s">
        <v>144</v>
      </c>
      <c r="B3" s="2">
        <v>17782</v>
      </c>
      <c r="C3" t="s">
        <v>23</v>
      </c>
      <c r="D3" t="s">
        <v>11</v>
      </c>
      <c r="E3" s="1">
        <f>B3/Resumo!$B$7</f>
        <v>5.4036251355348744E-2</v>
      </c>
      <c r="F3" s="1">
        <f>B3/Resumo!$C$7</f>
        <v>2.3158393438006606E-2</v>
      </c>
      <c r="G3" t="s">
        <v>815</v>
      </c>
    </row>
    <row r="4" spans="1:10">
      <c r="A4" t="s">
        <v>817</v>
      </c>
      <c r="B4" s="2">
        <v>10427</v>
      </c>
      <c r="C4" t="s">
        <v>20</v>
      </c>
      <c r="D4" t="s">
        <v>9</v>
      </c>
      <c r="E4" s="1">
        <f>B4/Resumo!$B$7</f>
        <v>3.1685749234181833E-2</v>
      </c>
      <c r="F4" s="1">
        <f>B4/Resumo!$C$7</f>
        <v>1.3579606814649358E-2</v>
      </c>
      <c r="G4" t="s">
        <v>813</v>
      </c>
    </row>
    <row r="5" spans="1:10">
      <c r="A5" t="s">
        <v>818</v>
      </c>
      <c r="B5" s="2">
        <v>5371</v>
      </c>
      <c r="C5" t="s">
        <v>20</v>
      </c>
      <c r="D5" t="s">
        <v>9</v>
      </c>
      <c r="E5" s="1">
        <f>B5/Resumo!$B$7</f>
        <v>1.6321488360678107E-2</v>
      </c>
      <c r="F5" s="1">
        <f>B5/Resumo!$C$7</f>
        <v>6.9949235831477611E-3</v>
      </c>
      <c r="G5" t="s">
        <v>813</v>
      </c>
    </row>
    <row r="6" spans="1:10">
      <c r="A6" t="s">
        <v>819</v>
      </c>
      <c r="B6" s="2">
        <v>7143</v>
      </c>
      <c r="C6" t="s">
        <v>18</v>
      </c>
      <c r="D6" t="s">
        <v>11</v>
      </c>
      <c r="E6" s="1">
        <f>B6/Resumo!$B$7</f>
        <v>2.1706272828211456E-2</v>
      </c>
      <c r="F6" s="1">
        <f>B6/Resumo!$C$7</f>
        <v>9.3026883549477673E-3</v>
      </c>
      <c r="G6" t="s">
        <v>815</v>
      </c>
    </row>
    <row r="7" spans="1:10">
      <c r="A7" t="s">
        <v>821</v>
      </c>
      <c r="B7" s="2">
        <v>6412</v>
      </c>
      <c r="C7" t="s">
        <v>10</v>
      </c>
      <c r="D7" t="s">
        <v>11</v>
      </c>
      <c r="E7" s="1">
        <f>B7/Resumo!$B$7</f>
        <v>1.948489729448297E-2</v>
      </c>
      <c r="F7" s="1">
        <f>B7/Resumo!$C$7</f>
        <v>8.3506702690641296E-3</v>
      </c>
      <c r="G7" t="s">
        <v>808</v>
      </c>
    </row>
    <row r="8" spans="1:10">
      <c r="A8" t="s">
        <v>96</v>
      </c>
      <c r="B8" s="2">
        <v>2397</v>
      </c>
      <c r="C8" t="s">
        <v>10</v>
      </c>
      <c r="D8" t="s">
        <v>11</v>
      </c>
      <c r="E8" s="1">
        <f>B8/Resumo!$B$7</f>
        <v>7.2840453547841043E-3</v>
      </c>
      <c r="F8" s="1">
        <f>B8/Resumo!$C$7</f>
        <v>3.121733723478902E-3</v>
      </c>
      <c r="G8" t="s">
        <v>808</v>
      </c>
    </row>
    <row r="9" spans="1:10">
      <c r="A9" t="s">
        <v>820</v>
      </c>
      <c r="B9" s="2">
        <v>6206</v>
      </c>
      <c r="C9" t="s">
        <v>35</v>
      </c>
      <c r="D9" t="s">
        <v>7</v>
      </c>
      <c r="E9" s="1">
        <f>B9/Resumo!$B$7</f>
        <v>1.8858900906045119E-2</v>
      </c>
      <c r="F9" s="1">
        <f>B9/Resumo!$C$7</f>
        <v>8.0823861025907662E-3</v>
      </c>
      <c r="G9" t="s">
        <v>812</v>
      </c>
    </row>
    <row r="10" spans="1:10">
      <c r="A10" t="s">
        <v>153</v>
      </c>
      <c r="B10" s="2">
        <v>9905</v>
      </c>
      <c r="C10" t="s">
        <v>35</v>
      </c>
      <c r="D10" t="s">
        <v>7</v>
      </c>
      <c r="E10" s="1">
        <f>B10/Resumo!$B$7</f>
        <v>3.0099486541150001E-2</v>
      </c>
      <c r="F10" s="1">
        <f>B10/Resumo!$C$7</f>
        <v>1.2899779946207144E-2</v>
      </c>
      <c r="G10" t="s">
        <v>812</v>
      </c>
    </row>
    <row r="11" spans="1:10">
      <c r="A11" t="s">
        <v>106</v>
      </c>
      <c r="B11" s="2">
        <v>1977</v>
      </c>
      <c r="C11" t="s">
        <v>19</v>
      </c>
      <c r="D11" t="s">
        <v>11</v>
      </c>
      <c r="E11" s="1">
        <f>B11/Resumo!$B$7</f>
        <v>6.0077420385515959E-3</v>
      </c>
      <c r="F11" s="1">
        <f>B11/Resumo!$C$7</f>
        <v>2.574746587950684E-3</v>
      </c>
      <c r="G11" t="s">
        <v>815</v>
      </c>
    </row>
    <row r="12" spans="1:10">
      <c r="A12" t="s">
        <v>154</v>
      </c>
      <c r="B12" s="2">
        <v>5909</v>
      </c>
      <c r="C12" t="s">
        <v>25</v>
      </c>
      <c r="D12" t="s">
        <v>11</v>
      </c>
      <c r="E12" s="1">
        <f>B12/Resumo!$B$7</f>
        <v>1.795637213242356E-2</v>
      </c>
      <c r="F12" s="1">
        <f>B12/Resumo!$C$7</f>
        <v>7.6955880567529545E-3</v>
      </c>
      <c r="G12" t="s">
        <v>808</v>
      </c>
    </row>
    <row r="13" spans="1:10">
      <c r="A13" t="s">
        <v>155</v>
      </c>
      <c r="B13" s="2">
        <v>4998</v>
      </c>
      <c r="C13" t="s">
        <v>26</v>
      </c>
      <c r="D13" t="s">
        <v>7</v>
      </c>
      <c r="E13" s="1">
        <f>B13/Resumo!$B$7</f>
        <v>1.5188009463166856E-2</v>
      </c>
      <c r="F13" s="1">
        <f>B13/Resumo!$C$7</f>
        <v>6.5091469127857961E-3</v>
      </c>
      <c r="G13" t="s">
        <v>812</v>
      </c>
    </row>
    <row r="14" spans="1:10">
      <c r="A14" t="s">
        <v>157</v>
      </c>
      <c r="B14" s="2">
        <v>7708</v>
      </c>
      <c r="C14" t="s">
        <v>15</v>
      </c>
      <c r="D14" t="s">
        <v>136</v>
      </c>
      <c r="E14" s="1">
        <f>B14/Resumo!$B$7</f>
        <v>2.3423204670286139E-2</v>
      </c>
      <c r="F14" s="1">
        <f>B14/Resumo!$C$7</f>
        <v>1.0038516287265488E-2</v>
      </c>
      <c r="G14" t="s">
        <v>814</v>
      </c>
    </row>
    <row r="15" spans="1:10">
      <c r="A15" t="s">
        <v>816</v>
      </c>
      <c r="B15" s="2">
        <v>3251</v>
      </c>
      <c r="C15" t="s">
        <v>35</v>
      </c>
      <c r="D15" t="s">
        <v>7</v>
      </c>
      <c r="E15" s="1">
        <f>B15/Resumo!$B$7</f>
        <v>9.87919543112354E-3</v>
      </c>
      <c r="F15" s="1">
        <f>B15/Resumo!$C$7</f>
        <v>4.2339408990529452E-3</v>
      </c>
      <c r="G15" t="s">
        <v>812</v>
      </c>
    </row>
    <row r="16" spans="1:10">
      <c r="A16" t="s">
        <v>823</v>
      </c>
      <c r="B16" s="2">
        <v>8223</v>
      </c>
      <c r="C16" t="s">
        <v>6</v>
      </c>
      <c r="D16" t="s">
        <v>7</v>
      </c>
      <c r="E16" s="1">
        <f>B16/Resumo!$B$7</f>
        <v>2.4988195641380762E-2</v>
      </c>
      <c r="F16" s="1">
        <f>B16/Resumo!$C$7</f>
        <v>1.0709226703448899E-2</v>
      </c>
      <c r="G16" t="s">
        <v>812</v>
      </c>
    </row>
    <row r="17" spans="1:7">
      <c r="A17" t="s">
        <v>824</v>
      </c>
      <c r="B17" s="2">
        <v>10432</v>
      </c>
      <c r="C17" t="s">
        <v>8</v>
      </c>
      <c r="D17" t="s">
        <v>9</v>
      </c>
      <c r="E17" s="1">
        <f>B17/Resumo!$B$7</f>
        <v>3.1700943321279838E-2</v>
      </c>
      <c r="F17" s="1">
        <f>B17/Resumo!$C$7</f>
        <v>1.358611856626279E-2</v>
      </c>
      <c r="G17" t="s">
        <v>811</v>
      </c>
    </row>
    <row r="18" spans="1:7">
      <c r="A18" t="s">
        <v>58</v>
      </c>
      <c r="B18" s="2">
        <v>4278</v>
      </c>
      <c r="C18" t="s">
        <v>19</v>
      </c>
      <c r="D18" t="s">
        <v>11</v>
      </c>
      <c r="E18" s="1">
        <f>B18/Resumo!$B$7</f>
        <v>1.3000060921053984E-2</v>
      </c>
      <c r="F18" s="1">
        <f>B18/Resumo!$C$7</f>
        <v>5.571454680451708E-3</v>
      </c>
      <c r="G18" t="s">
        <v>815</v>
      </c>
    </row>
    <row r="19" spans="1:7">
      <c r="A19" t="s">
        <v>163</v>
      </c>
      <c r="B19" s="2">
        <v>33867</v>
      </c>
      <c r="C19" t="s">
        <v>4</v>
      </c>
      <c r="D19" t="s">
        <v>5</v>
      </c>
      <c r="E19" s="1">
        <f>B19/Resumo!$B$7</f>
        <v>0.10291562954963424</v>
      </c>
      <c r="F19" s="1">
        <f>B19/Resumo!$C$7</f>
        <v>4.4106698378414674E-2</v>
      </c>
      <c r="G19" t="s">
        <v>806</v>
      </c>
    </row>
    <row r="20" spans="1:7">
      <c r="A20" t="s">
        <v>21</v>
      </c>
      <c r="B20" s="2">
        <v>66442</v>
      </c>
      <c r="C20" t="s">
        <v>21</v>
      </c>
      <c r="D20" t="s">
        <v>13</v>
      </c>
      <c r="E20" s="1">
        <f>B20/Resumo!$B$7</f>
        <v>0.20190510699314371</v>
      </c>
      <c r="F20" s="1">
        <f>B20/Resumo!$C$7</f>
        <v>8.6530760139918741E-2</v>
      </c>
      <c r="G20" t="s">
        <v>810</v>
      </c>
    </row>
    <row r="21" spans="1:7">
      <c r="A21" t="s">
        <v>825</v>
      </c>
      <c r="B21" s="2">
        <v>8431</v>
      </c>
      <c r="C21" t="s">
        <v>16</v>
      </c>
      <c r="D21" t="s">
        <v>13</v>
      </c>
      <c r="E21" s="1">
        <f>B21/Resumo!$B$7</f>
        <v>2.5620269664657816E-2</v>
      </c>
      <c r="F21" s="1">
        <f>B21/Resumo!$C$7</f>
        <v>1.0980115570567635E-2</v>
      </c>
      <c r="G21" t="s">
        <v>809</v>
      </c>
    </row>
    <row r="22" spans="1:7">
      <c r="A22" t="s">
        <v>167</v>
      </c>
      <c r="B22" s="2">
        <v>3564</v>
      </c>
      <c r="C22" t="s">
        <v>18</v>
      </c>
      <c r="D22" t="s">
        <v>11</v>
      </c>
      <c r="E22" s="1">
        <f>B22/Resumo!$B$7</f>
        <v>1.0830345283458718E-2</v>
      </c>
      <c r="F22" s="1">
        <f>B22/Resumo!$C$7</f>
        <v>4.6415765500537366E-3</v>
      </c>
      <c r="G22" t="s">
        <v>815</v>
      </c>
    </row>
    <row r="23" spans="1:7">
      <c r="A23" t="s">
        <v>99</v>
      </c>
      <c r="B23" s="2">
        <v>2266</v>
      </c>
      <c r="C23" t="s">
        <v>19</v>
      </c>
      <c r="D23" t="s">
        <v>11</v>
      </c>
      <c r="E23" s="1">
        <f>B23/Resumo!$B$7</f>
        <v>6.8859602728163459E-3</v>
      </c>
      <c r="F23" s="1">
        <f>B23/Resumo!$C$7</f>
        <v>2.9511258312070053E-3</v>
      </c>
      <c r="G23" t="s">
        <v>815</v>
      </c>
    </row>
    <row r="24" spans="1:7">
      <c r="A24" t="s">
        <v>168</v>
      </c>
      <c r="B24" s="2">
        <v>7829</v>
      </c>
      <c r="C24" t="s">
        <v>8</v>
      </c>
      <c r="D24" t="s">
        <v>9</v>
      </c>
      <c r="E24" s="1">
        <f>B24/Resumo!$B$7</f>
        <v>2.3790901578057886E-2</v>
      </c>
      <c r="F24" s="1">
        <f>B24/Resumo!$C$7</f>
        <v>1.0196100676310523E-2</v>
      </c>
      <c r="G24" t="s">
        <v>811</v>
      </c>
    </row>
    <row r="25" spans="1:7">
      <c r="A25" t="s">
        <v>169</v>
      </c>
      <c r="B25" s="2">
        <v>3268</v>
      </c>
      <c r="C25" t="s">
        <v>27</v>
      </c>
      <c r="D25" t="s">
        <v>9</v>
      </c>
      <c r="E25" s="1">
        <f>B25/Resumo!$B$7</f>
        <v>9.9308553272567605E-3</v>
      </c>
      <c r="F25" s="1">
        <f>B25/Resumo!$C$7</f>
        <v>4.2560808545386115E-3</v>
      </c>
      <c r="G25" t="s">
        <v>813</v>
      </c>
    </row>
    <row r="26" spans="1:7">
      <c r="A26" t="s">
        <v>170</v>
      </c>
      <c r="B26" s="2">
        <v>5681</v>
      </c>
      <c r="C26" t="s">
        <v>20</v>
      </c>
      <c r="D26" t="s">
        <v>9</v>
      </c>
      <c r="E26" s="1">
        <f>B26/Resumo!$B$7</f>
        <v>1.7263521760754484E-2</v>
      </c>
      <c r="F26" s="1">
        <f>B26/Resumo!$C$7</f>
        <v>7.3986521831804937E-3</v>
      </c>
      <c r="G26" t="s">
        <v>813</v>
      </c>
    </row>
    <row r="27" spans="1:7">
      <c r="A27" t="s">
        <v>32</v>
      </c>
      <c r="B27" s="2">
        <v>11982</v>
      </c>
      <c r="C27" t="s">
        <v>21</v>
      </c>
      <c r="D27" t="s">
        <v>13</v>
      </c>
      <c r="E27" s="1">
        <f>B27/Resumo!$B$7</f>
        <v>3.6411110321661722E-2</v>
      </c>
      <c r="F27" s="1">
        <f>B27/Resumo!$C$7</f>
        <v>1.5604761566426451E-2</v>
      </c>
      <c r="G27" t="s">
        <v>810</v>
      </c>
    </row>
    <row r="28" spans="1:7">
      <c r="A28" t="s">
        <v>34</v>
      </c>
      <c r="B28" s="2">
        <v>10073</v>
      </c>
      <c r="C28" t="s">
        <v>4</v>
      </c>
      <c r="D28" t="s">
        <v>5</v>
      </c>
      <c r="E28" s="1">
        <f>B28/Resumo!$B$7</f>
        <v>3.0610007867643004E-2</v>
      </c>
      <c r="F28" s="1">
        <f>B28/Resumo!$C$7</f>
        <v>1.3118574800418432E-2</v>
      </c>
      <c r="G28" t="s">
        <v>806</v>
      </c>
    </row>
    <row r="29" spans="1:7">
      <c r="A29" t="s">
        <v>826</v>
      </c>
      <c r="B29" s="2">
        <v>131727</v>
      </c>
      <c r="C29" t="s">
        <v>14</v>
      </c>
      <c r="D29" t="s">
        <v>9</v>
      </c>
      <c r="E29" s="1">
        <f>B29/Resumo!$B$7</f>
        <v>0.40029430223180884</v>
      </c>
      <c r="F29" s="1">
        <f>B29/Resumo!$C$7</f>
        <v>0.1715547009564895</v>
      </c>
      <c r="G29" t="s">
        <v>813</v>
      </c>
    </row>
    <row r="30" spans="1:7">
      <c r="A30" t="s">
        <v>33</v>
      </c>
      <c r="B30" s="2">
        <v>10128</v>
      </c>
      <c r="C30" t="s">
        <v>21</v>
      </c>
      <c r="D30" t="s">
        <v>13</v>
      </c>
      <c r="E30" s="1">
        <f>B30/Resumo!$B$7</f>
        <v>3.0777142825721072E-2</v>
      </c>
      <c r="F30" s="1">
        <f>B30/Resumo!$C$7</f>
        <v>1.3190204068166175E-2</v>
      </c>
      <c r="G30" t="s">
        <v>810</v>
      </c>
    </row>
    <row r="31" spans="1:7">
      <c r="A31" t="s">
        <v>827</v>
      </c>
      <c r="B31" s="2">
        <v>21253</v>
      </c>
      <c r="C31" t="s">
        <v>14</v>
      </c>
      <c r="D31" t="s">
        <v>9</v>
      </c>
      <c r="E31" s="1">
        <f>B31/Resumo!$B$7</f>
        <v>6.4583986618784547E-2</v>
      </c>
      <c r="F31" s="1">
        <f>B31/Resumo!$C$7</f>
        <v>2.7678851408050525E-2</v>
      </c>
      <c r="G31" t="s">
        <v>813</v>
      </c>
    </row>
    <row r="32" spans="1:7">
      <c r="A32" t="s">
        <v>30</v>
      </c>
      <c r="B32" s="2">
        <v>12212</v>
      </c>
      <c r="C32" t="s">
        <v>12</v>
      </c>
      <c r="D32" t="s">
        <v>13</v>
      </c>
      <c r="E32" s="1">
        <f>B32/Resumo!$B$7</f>
        <v>3.7110038328169996E-2</v>
      </c>
      <c r="F32" s="1">
        <f>B32/Resumo!$C$7</f>
        <v>1.5904302140644287E-2</v>
      </c>
      <c r="G32" t="s">
        <v>810</v>
      </c>
    </row>
    <row r="33" spans="1:7">
      <c r="A33" t="s">
        <v>79</v>
      </c>
      <c r="B33" s="2">
        <v>2779</v>
      </c>
      <c r="C33" t="s">
        <v>25</v>
      </c>
      <c r="D33" t="s">
        <v>11</v>
      </c>
      <c r="E33" s="1">
        <f>B33/Resumo!$B$7</f>
        <v>8.4448736090717673E-3</v>
      </c>
      <c r="F33" s="1">
        <f>B33/Resumo!$C$7</f>
        <v>3.6192315467450434E-3</v>
      </c>
      <c r="G33" t="s">
        <v>808</v>
      </c>
    </row>
    <row r="34" spans="1:7">
      <c r="A34" t="s">
        <v>112</v>
      </c>
      <c r="B34" s="2">
        <v>1764</v>
      </c>
      <c r="C34" t="s">
        <v>25</v>
      </c>
      <c r="D34" t="s">
        <v>11</v>
      </c>
      <c r="E34" s="1">
        <f>B34/Resumo!$B$7</f>
        <v>5.3604739281765375E-3</v>
      </c>
      <c r="F34" s="1">
        <f>B34/Resumo!$C$7</f>
        <v>2.2973459692185163E-3</v>
      </c>
      <c r="G34" t="s">
        <v>808</v>
      </c>
    </row>
    <row r="35" spans="1:7">
      <c r="A35" t="s">
        <v>192</v>
      </c>
      <c r="B35" s="2">
        <v>27080</v>
      </c>
      <c r="C35" t="s">
        <v>14</v>
      </c>
      <c r="D35" t="s">
        <v>9</v>
      </c>
      <c r="E35" s="1">
        <f>B35/Resumo!$B$7</f>
        <v>8.2291175722800813E-2</v>
      </c>
      <c r="F35" s="1">
        <f>B35/Resumo!$C$7</f>
        <v>3.5267646738343206E-2</v>
      </c>
      <c r="G35" t="s">
        <v>813</v>
      </c>
    </row>
    <row r="36" spans="1:7">
      <c r="A36" t="s">
        <v>44</v>
      </c>
      <c r="B36" s="2">
        <v>6276</v>
      </c>
      <c r="C36" t="s">
        <v>22</v>
      </c>
      <c r="D36" t="s">
        <v>5</v>
      </c>
      <c r="E36" s="1">
        <f>B36/Resumo!$B$7</f>
        <v>1.9071618125417203E-2</v>
      </c>
      <c r="F36" s="1">
        <f>B36/Resumo!$C$7</f>
        <v>8.1735506251788027E-3</v>
      </c>
      <c r="G36" t="s">
        <v>807</v>
      </c>
    </row>
    <row r="37" spans="1:7">
      <c r="A37" t="s">
        <v>81</v>
      </c>
      <c r="B37" s="2">
        <v>2705</v>
      </c>
      <c r="C37" t="s">
        <v>25</v>
      </c>
      <c r="D37" t="s">
        <v>11</v>
      </c>
      <c r="E37" s="1">
        <f>B37/Resumo!$B$7</f>
        <v>8.220001120021277E-3</v>
      </c>
      <c r="F37" s="1">
        <f>B37/Resumo!$C$7</f>
        <v>3.5228576228662619E-3</v>
      </c>
      <c r="G37" t="s">
        <v>808</v>
      </c>
    </row>
    <row r="38" spans="1:7">
      <c r="A38" t="s">
        <v>193</v>
      </c>
      <c r="B38" s="2">
        <v>11297</v>
      </c>
      <c r="C38" t="s">
        <v>8</v>
      </c>
      <c r="D38" t="s">
        <v>9</v>
      </c>
      <c r="E38" s="1">
        <f>B38/Resumo!$B$7</f>
        <v>3.432952038923489E-2</v>
      </c>
      <c r="F38" s="1">
        <f>B38/Resumo!$C$7</f>
        <v>1.4712651595386381E-2</v>
      </c>
      <c r="G38" t="s">
        <v>811</v>
      </c>
    </row>
    <row r="39" spans="1:7">
      <c r="A39" t="s">
        <v>828</v>
      </c>
      <c r="B39" s="2">
        <v>65528</v>
      </c>
      <c r="C39" t="s">
        <v>6</v>
      </c>
      <c r="D39" t="s">
        <v>7</v>
      </c>
      <c r="E39" s="1">
        <f>B39/Resumo!$B$7</f>
        <v>0.19912762787162819</v>
      </c>
      <c r="F39" s="1">
        <f>B39/Resumo!$C$7</f>
        <v>8.5340411944983513E-2</v>
      </c>
      <c r="G39" t="s">
        <v>812</v>
      </c>
    </row>
    <row r="40" spans="1:7">
      <c r="A40" t="s">
        <v>8</v>
      </c>
      <c r="B40" s="2">
        <v>343745</v>
      </c>
      <c r="C40" t="s">
        <v>8</v>
      </c>
      <c r="D40" t="s">
        <v>9</v>
      </c>
      <c r="E40" s="1">
        <f>B40/Resumo!$B$7</f>
        <v>1.0445782939008186</v>
      </c>
      <c r="F40" s="1">
        <f>B40/Resumo!$C$7</f>
        <v>0.44767641167177941</v>
      </c>
      <c r="G40" t="s">
        <v>811</v>
      </c>
    </row>
    <row r="41" spans="1:7">
      <c r="A41" t="s">
        <v>68</v>
      </c>
      <c r="B41" s="2">
        <v>3440</v>
      </c>
      <c r="C41" t="s">
        <v>15</v>
      </c>
      <c r="D41" t="s">
        <v>136</v>
      </c>
      <c r="E41" s="1">
        <f>B41/Resumo!$B$7</f>
        <v>1.0453531923428168E-2</v>
      </c>
      <c r="F41" s="1">
        <f>B41/Resumo!$C$7</f>
        <v>4.4800851100406441E-3</v>
      </c>
      <c r="G41" t="s">
        <v>814</v>
      </c>
    </row>
    <row r="42" spans="1:7">
      <c r="A42" t="s">
        <v>227</v>
      </c>
      <c r="B42" s="2">
        <v>4663</v>
      </c>
      <c r="C42" t="s">
        <v>15</v>
      </c>
      <c r="D42" t="s">
        <v>136</v>
      </c>
      <c r="E42" s="1">
        <f>B42/Resumo!$B$7</f>
        <v>1.417000562760045E-2</v>
      </c>
      <c r="F42" s="1">
        <f>B42/Resumo!$C$7</f>
        <v>6.0728595546859073E-3</v>
      </c>
      <c r="G42" t="s">
        <v>814</v>
      </c>
    </row>
    <row r="43" spans="1:7">
      <c r="A43" t="s">
        <v>228</v>
      </c>
      <c r="B43" s="2">
        <v>2870</v>
      </c>
      <c r="C43" t="s">
        <v>23</v>
      </c>
      <c r="D43" t="s">
        <v>11</v>
      </c>
      <c r="E43" s="1">
        <f>B43/Resumo!$B$7</f>
        <v>8.7214059942554781E-3</v>
      </c>
      <c r="F43" s="1">
        <f>B43/Resumo!$C$7</f>
        <v>3.7377454261094908E-3</v>
      </c>
      <c r="G43" t="s">
        <v>815</v>
      </c>
    </row>
    <row r="44" spans="1:7">
      <c r="A44" t="s">
        <v>102</v>
      </c>
      <c r="B44" s="2">
        <v>2153</v>
      </c>
      <c r="C44" t="s">
        <v>10</v>
      </c>
      <c r="D44" t="s">
        <v>11</v>
      </c>
      <c r="E44" s="1">
        <f>B44/Resumo!$B$7</f>
        <v>6.5425739044014091E-3</v>
      </c>
      <c r="F44" s="1">
        <f>B44/Resumo!$C$7</f>
        <v>2.803960244743461E-3</v>
      </c>
      <c r="G44" t="s">
        <v>808</v>
      </c>
    </row>
    <row r="45" spans="1:7">
      <c r="A45" t="s">
        <v>199</v>
      </c>
      <c r="B45" s="2">
        <v>9698</v>
      </c>
      <c r="C45" t="s">
        <v>15</v>
      </c>
      <c r="D45" t="s">
        <v>136</v>
      </c>
      <c r="E45" s="1">
        <f>B45/Resumo!$B$7</f>
        <v>2.9470451335292552E-2</v>
      </c>
      <c r="F45" s="1">
        <f>B45/Resumo!$C$7</f>
        <v>1.2630193429411093E-2</v>
      </c>
      <c r="G45" t="s">
        <v>814</v>
      </c>
    </row>
    <row r="46" spans="1:7">
      <c r="A46" t="s">
        <v>29</v>
      </c>
      <c r="B46" s="2">
        <v>18052</v>
      </c>
      <c r="C46" t="s">
        <v>14</v>
      </c>
      <c r="D46" t="s">
        <v>9</v>
      </c>
      <c r="E46" s="1">
        <f>B46/Resumo!$B$7</f>
        <v>5.4856732058641076E-2</v>
      </c>
      <c r="F46" s="1">
        <f>B46/Resumo!$C$7</f>
        <v>2.3510028025131888E-2</v>
      </c>
      <c r="G46" t="s">
        <v>813</v>
      </c>
    </row>
    <row r="47" spans="1:7">
      <c r="A47" t="s">
        <v>829</v>
      </c>
      <c r="B47" s="2">
        <v>5022</v>
      </c>
      <c r="C47" t="s">
        <v>8</v>
      </c>
      <c r="D47" t="s">
        <v>9</v>
      </c>
      <c r="E47" s="1">
        <f>B47/Resumo!$B$7</f>
        <v>1.5260941081237284E-2</v>
      </c>
      <c r="F47" s="1">
        <f>B47/Resumo!$C$7</f>
        <v>6.5404033205302657E-3</v>
      </c>
      <c r="G47" t="s">
        <v>811</v>
      </c>
    </row>
    <row r="48" spans="1:7">
      <c r="A48" t="s">
        <v>830</v>
      </c>
      <c r="B48" s="2">
        <v>32209</v>
      </c>
      <c r="C48" t="s">
        <v>16</v>
      </c>
      <c r="D48" t="s">
        <v>13</v>
      </c>
      <c r="E48" s="1">
        <f>B48/Resumo!$B$7</f>
        <v>9.7877270267935426E-2</v>
      </c>
      <c r="F48" s="1">
        <f>B48/Resumo!$C$7</f>
        <v>4.1947401543400903E-2</v>
      </c>
      <c r="G48" t="s">
        <v>809</v>
      </c>
    </row>
    <row r="49" spans="1:7">
      <c r="A49" t="s">
        <v>66</v>
      </c>
      <c r="B49" s="2">
        <v>3682</v>
      </c>
      <c r="C49" t="s">
        <v>20</v>
      </c>
      <c r="D49" t="s">
        <v>9</v>
      </c>
      <c r="E49" s="1">
        <f>B49/Resumo!$B$7</f>
        <v>1.1188925738971662E-2</v>
      </c>
      <c r="F49" s="1">
        <f>B49/Resumo!$C$7</f>
        <v>4.7952538881307124E-3</v>
      </c>
      <c r="G49" t="s">
        <v>813</v>
      </c>
    </row>
    <row r="50" spans="1:7">
      <c r="A50" t="s">
        <v>831</v>
      </c>
      <c r="B50" s="2">
        <v>2589</v>
      </c>
      <c r="C50" t="s">
        <v>24</v>
      </c>
      <c r="D50" t="s">
        <v>136</v>
      </c>
      <c r="E50" s="1">
        <f>B50/Resumo!$B$7</f>
        <v>7.8674982993475369E-3</v>
      </c>
      <c r="F50" s="1">
        <f>B50/Resumo!$C$7</f>
        <v>3.3717849854346589E-3</v>
      </c>
      <c r="G50" t="s">
        <v>814</v>
      </c>
    </row>
    <row r="51" spans="1:7">
      <c r="A51" t="s">
        <v>233</v>
      </c>
      <c r="B51" s="2">
        <v>125810</v>
      </c>
      <c r="C51" t="s">
        <v>8</v>
      </c>
      <c r="D51" t="s">
        <v>9</v>
      </c>
      <c r="E51" s="1">
        <f>B51/Resumo!$B$7</f>
        <v>0.38231361956002846</v>
      </c>
      <c r="F51" s="1">
        <f>B51/Resumo!$C$7</f>
        <v>0.16384869409715505</v>
      </c>
      <c r="G51" t="s">
        <v>811</v>
      </c>
    </row>
    <row r="52" spans="1:7">
      <c r="A52" t="s">
        <v>832</v>
      </c>
      <c r="B52" s="2">
        <v>76571</v>
      </c>
      <c r="C52" t="s">
        <v>18</v>
      </c>
      <c r="D52" t="s">
        <v>11</v>
      </c>
      <c r="E52" s="1">
        <f>B52/Resumo!$B$7</f>
        <v>0.23268528863628438</v>
      </c>
      <c r="F52" s="1">
        <f>B52/Resumo!$C$7</f>
        <v>9.9722266558407602E-2</v>
      </c>
      <c r="G52" t="s">
        <v>815</v>
      </c>
    </row>
    <row r="53" spans="1:7">
      <c r="A53" t="s">
        <v>257</v>
      </c>
      <c r="B53" s="2">
        <v>6228</v>
      </c>
      <c r="C53" t="s">
        <v>10</v>
      </c>
      <c r="D53" t="s">
        <v>11</v>
      </c>
      <c r="E53" s="1">
        <f>B53/Resumo!$B$7</f>
        <v>1.8925754889276346E-2</v>
      </c>
      <c r="F53" s="1">
        <f>B53/Resumo!$C$7</f>
        <v>8.1110378096898635E-3</v>
      </c>
      <c r="G53" t="s">
        <v>808</v>
      </c>
    </row>
    <row r="54" spans="1:7">
      <c r="A54" t="s">
        <v>70</v>
      </c>
      <c r="B54" s="2">
        <v>3389</v>
      </c>
      <c r="C54" t="s">
        <v>18</v>
      </c>
      <c r="D54" t="s">
        <v>11</v>
      </c>
      <c r="E54" s="1">
        <f>B54/Resumo!$B$7</f>
        <v>1.0298552235028506E-2</v>
      </c>
      <c r="F54" s="1">
        <f>B54/Resumo!$C$7</f>
        <v>4.4136652435836461E-3</v>
      </c>
      <c r="G54" t="s">
        <v>815</v>
      </c>
    </row>
    <row r="55" spans="1:7">
      <c r="A55" t="s">
        <v>833</v>
      </c>
      <c r="B55" s="2">
        <v>76592</v>
      </c>
      <c r="C55" t="s">
        <v>14</v>
      </c>
      <c r="D55" t="s">
        <v>9</v>
      </c>
      <c r="E55" s="1">
        <f>B55/Resumo!$B$7</f>
        <v>0.23274910380209601</v>
      </c>
      <c r="F55" s="1">
        <f>B55/Resumo!$C$7</f>
        <v>9.9749615915184012E-2</v>
      </c>
      <c r="G55" t="s">
        <v>813</v>
      </c>
    </row>
    <row r="56" spans="1:7">
      <c r="A56" t="s">
        <v>259</v>
      </c>
      <c r="B56" s="2">
        <v>12002</v>
      </c>
      <c r="C56" t="s">
        <v>17</v>
      </c>
      <c r="D56" t="s">
        <v>5</v>
      </c>
      <c r="E56" s="1">
        <f>B56/Resumo!$B$7</f>
        <v>3.6471886670053744E-2</v>
      </c>
      <c r="F56" s="1">
        <f>B56/Resumo!$C$7</f>
        <v>1.5630808572880177E-2</v>
      </c>
      <c r="G56" t="s">
        <v>807</v>
      </c>
    </row>
    <row r="57" spans="1:7">
      <c r="A57" t="s">
        <v>261</v>
      </c>
      <c r="B57" s="2">
        <v>7237</v>
      </c>
      <c r="C57" t="s">
        <v>15</v>
      </c>
      <c r="D57" t="s">
        <v>136</v>
      </c>
      <c r="E57" s="1">
        <f>B57/Resumo!$B$7</f>
        <v>2.1991921665653971E-2</v>
      </c>
      <c r="F57" s="1">
        <f>B57/Resumo!$C$7</f>
        <v>9.4251092852802726E-3</v>
      </c>
      <c r="G57" t="s">
        <v>814</v>
      </c>
    </row>
    <row r="58" spans="1:7">
      <c r="A58" t="s">
        <v>834</v>
      </c>
      <c r="B58" s="2">
        <v>8890</v>
      </c>
      <c r="C58" t="s">
        <v>10</v>
      </c>
      <c r="D58" t="s">
        <v>11</v>
      </c>
      <c r="E58" s="1">
        <f>B58/Resumo!$B$7</f>
        <v>2.7015086860254771E-2</v>
      </c>
      <c r="F58" s="1">
        <f>B58/Resumo!$C$7</f>
        <v>1.1577894368680617E-2</v>
      </c>
      <c r="G58" t="s">
        <v>808</v>
      </c>
    </row>
    <row r="59" spans="1:7">
      <c r="A59" t="s">
        <v>263</v>
      </c>
      <c r="B59" s="2">
        <v>35383</v>
      </c>
      <c r="C59" t="s">
        <v>24</v>
      </c>
      <c r="D59" t="s">
        <v>136</v>
      </c>
      <c r="E59" s="1">
        <f>B59/Resumo!$B$7</f>
        <v>0.10752247675774967</v>
      </c>
      <c r="F59" s="1">
        <f>B59/Resumo!$C$7</f>
        <v>4.6081061467607008E-2</v>
      </c>
      <c r="G59" t="s">
        <v>814</v>
      </c>
    </row>
    <row r="60" spans="1:7">
      <c r="A60" t="s">
        <v>264</v>
      </c>
      <c r="B60" s="2">
        <v>11781</v>
      </c>
      <c r="C60" t="s">
        <v>26</v>
      </c>
      <c r="D60" t="s">
        <v>7</v>
      </c>
      <c r="E60" s="1">
        <f>B60/Resumo!$B$7</f>
        <v>3.5800308020321872E-2</v>
      </c>
      <c r="F60" s="1">
        <f>B60/Resumo!$C$7</f>
        <v>1.5342989151566519E-2</v>
      </c>
      <c r="G60" t="s">
        <v>812</v>
      </c>
    </row>
    <row r="61" spans="1:7">
      <c r="A61" t="s">
        <v>22</v>
      </c>
      <c r="B61" s="2">
        <v>54296</v>
      </c>
      <c r="C61" t="s">
        <v>22</v>
      </c>
      <c r="D61" t="s">
        <v>5</v>
      </c>
      <c r="E61" s="1">
        <f>B61/Resumo!$B$7</f>
        <v>0.16499563061466738</v>
      </c>
      <c r="F61" s="1">
        <f>B61/Resumo!$C$7</f>
        <v>7.0712413120571749E-2</v>
      </c>
      <c r="G61" t="s">
        <v>807</v>
      </c>
    </row>
    <row r="62" spans="1:7">
      <c r="A62" t="s">
        <v>83</v>
      </c>
      <c r="B62" s="2">
        <v>2625</v>
      </c>
      <c r="C62" t="s">
        <v>15</v>
      </c>
      <c r="D62" t="s">
        <v>136</v>
      </c>
      <c r="E62" s="1">
        <f>B62/Resumo!$B$7</f>
        <v>7.9768957264531801E-3</v>
      </c>
      <c r="F62" s="1">
        <f>B62/Resumo!$C$7</f>
        <v>3.4186695970513633E-3</v>
      </c>
      <c r="G62" t="s">
        <v>814</v>
      </c>
    </row>
    <row r="63" spans="1:7">
      <c r="A63" t="s">
        <v>267</v>
      </c>
      <c r="B63" s="2">
        <v>22327</v>
      </c>
      <c r="C63" t="s">
        <v>18</v>
      </c>
      <c r="D63" t="s">
        <v>11</v>
      </c>
      <c r="E63" s="1">
        <f>B63/Resumo!$B$7</f>
        <v>6.7847676527436257E-2</v>
      </c>
      <c r="F63" s="1">
        <f>B63/Resumo!$C$7</f>
        <v>2.907757565461554E-2</v>
      </c>
      <c r="G63" t="s">
        <v>815</v>
      </c>
    </row>
    <row r="64" spans="1:7">
      <c r="A64" t="s">
        <v>269</v>
      </c>
      <c r="B64" s="2">
        <v>23982</v>
      </c>
      <c r="C64" t="s">
        <v>16</v>
      </c>
      <c r="D64" t="s">
        <v>13</v>
      </c>
      <c r="E64" s="1">
        <f>B64/Resumo!$B$7</f>
        <v>7.2876919356876263E-2</v>
      </c>
      <c r="F64" s="1">
        <f>B64/Resumo!$C$7</f>
        <v>3.1232965438661255E-2</v>
      </c>
      <c r="G64" t="s">
        <v>809</v>
      </c>
    </row>
    <row r="65" spans="1:7">
      <c r="A65" t="s">
        <v>270</v>
      </c>
      <c r="B65" s="2">
        <v>10503</v>
      </c>
      <c r="C65" t="s">
        <v>18</v>
      </c>
      <c r="D65" t="s">
        <v>11</v>
      </c>
      <c r="E65" s="1">
        <f>B65/Resumo!$B$7</f>
        <v>3.1916699358071524E-2</v>
      </c>
      <c r="F65" s="1">
        <f>B65/Resumo!$C$7</f>
        <v>1.3678585439173512E-2</v>
      </c>
      <c r="G65" t="s">
        <v>815</v>
      </c>
    </row>
    <row r="66" spans="1:7">
      <c r="A66" t="s">
        <v>62</v>
      </c>
      <c r="B66" s="2">
        <v>3939</v>
      </c>
      <c r="C66" t="s">
        <v>10</v>
      </c>
      <c r="D66" t="s">
        <v>11</v>
      </c>
      <c r="E66" s="1">
        <f>B66/Resumo!$B$7</f>
        <v>1.1969901815809173E-2</v>
      </c>
      <c r="F66" s="1">
        <f>B66/Resumo!$C$7</f>
        <v>5.1299579210610747E-3</v>
      </c>
      <c r="G66" t="s">
        <v>808</v>
      </c>
    </row>
    <row r="67" spans="1:7">
      <c r="A67" t="s">
        <v>80</v>
      </c>
      <c r="B67" s="2">
        <v>2768</v>
      </c>
      <c r="C67" t="s">
        <v>15</v>
      </c>
      <c r="D67" t="s">
        <v>136</v>
      </c>
      <c r="E67" s="1">
        <f>B67/Resumo!$B$7</f>
        <v>8.4114466174561534E-3</v>
      </c>
      <c r="F67" s="1">
        <f>B67/Resumo!$C$7</f>
        <v>3.6049056931954948E-3</v>
      </c>
      <c r="G67" t="s">
        <v>814</v>
      </c>
    </row>
    <row r="68" spans="1:7">
      <c r="A68" t="s">
        <v>71</v>
      </c>
      <c r="B68" s="2">
        <v>3308</v>
      </c>
      <c r="C68" t="s">
        <v>15</v>
      </c>
      <c r="D68" t="s">
        <v>136</v>
      </c>
      <c r="E68" s="1">
        <f>B68/Resumo!$B$7</f>
        <v>1.0052408024040808E-2</v>
      </c>
      <c r="F68" s="1">
        <f>B68/Resumo!$C$7</f>
        <v>4.3081748674460608E-3</v>
      </c>
      <c r="G68" t="s">
        <v>814</v>
      </c>
    </row>
    <row r="69" spans="1:7">
      <c r="A69" t="s">
        <v>835</v>
      </c>
      <c r="B69" s="2">
        <v>2933</v>
      </c>
      <c r="C69" t="s">
        <v>27</v>
      </c>
      <c r="D69" t="s">
        <v>9</v>
      </c>
      <c r="E69" s="1">
        <f>B69/Resumo!$B$7</f>
        <v>8.9128514916903545E-3</v>
      </c>
      <c r="F69" s="1">
        <f>B69/Resumo!$C$7</f>
        <v>3.8197934964387232E-3</v>
      </c>
      <c r="G69" t="s">
        <v>813</v>
      </c>
    </row>
    <row r="70" spans="1:7">
      <c r="A70" t="s">
        <v>10</v>
      </c>
      <c r="B70" s="2">
        <v>209553</v>
      </c>
      <c r="C70" t="s">
        <v>10</v>
      </c>
      <c r="D70" t="s">
        <v>11</v>
      </c>
      <c r="E70" s="1">
        <f>B70/Resumo!$B$7</f>
        <v>0.6367933067296927</v>
      </c>
      <c r="F70" s="1">
        <f>B70/Resumo!$C$7</f>
        <v>0.27291141716986833</v>
      </c>
      <c r="G70" t="s">
        <v>808</v>
      </c>
    </row>
    <row r="71" spans="1:7">
      <c r="A71" t="s">
        <v>299</v>
      </c>
      <c r="B71" s="2">
        <v>16301</v>
      </c>
      <c r="C71" t="s">
        <v>12</v>
      </c>
      <c r="D71" t="s">
        <v>13</v>
      </c>
      <c r="E71" s="1">
        <f>B71/Resumo!$B$7</f>
        <v>4.9535762756919351E-2</v>
      </c>
      <c r="F71" s="1">
        <f>B71/Resumo!$C$7</f>
        <v>2.1229612610108296E-2</v>
      </c>
      <c r="G71" t="s">
        <v>810</v>
      </c>
    </row>
    <row r="72" spans="1:7">
      <c r="A72" t="s">
        <v>19</v>
      </c>
      <c r="B72" s="2">
        <v>73206</v>
      </c>
      <c r="C72" t="s">
        <v>19</v>
      </c>
      <c r="D72" t="s">
        <v>11</v>
      </c>
      <c r="E72" s="1">
        <f>B72/Resumo!$B$7</f>
        <v>0.22245966801932629</v>
      </c>
      <c r="F72" s="1">
        <f>B72/Resumo!$C$7</f>
        <v>9.5339857722568422E-2</v>
      </c>
      <c r="G72" t="s">
        <v>815</v>
      </c>
    </row>
    <row r="73" spans="1:7">
      <c r="A73" t="s">
        <v>59</v>
      </c>
      <c r="B73" s="2">
        <v>4253</v>
      </c>
      <c r="C73" t="s">
        <v>10</v>
      </c>
      <c r="D73" t="s">
        <v>11</v>
      </c>
      <c r="E73" s="1">
        <f>B73/Resumo!$B$7</f>
        <v>1.2924090485563953E-2</v>
      </c>
      <c r="F73" s="1">
        <f>B73/Resumo!$C$7</f>
        <v>5.5388959223845518E-3</v>
      </c>
      <c r="G73" t="s">
        <v>808</v>
      </c>
    </row>
    <row r="74" spans="1:7">
      <c r="A74" t="s">
        <v>301</v>
      </c>
      <c r="B74" s="2">
        <v>10165</v>
      </c>
      <c r="C74" t="s">
        <v>10</v>
      </c>
      <c r="D74" t="s">
        <v>11</v>
      </c>
      <c r="E74" s="1">
        <f>B74/Resumo!$B$7</f>
        <v>3.0889579070246316E-2</v>
      </c>
      <c r="F74" s="1">
        <f>B74/Resumo!$C$7</f>
        <v>1.3238391030105564E-2</v>
      </c>
      <c r="G74" t="s">
        <v>808</v>
      </c>
    </row>
    <row r="75" spans="1:7">
      <c r="A75" t="s">
        <v>91</v>
      </c>
      <c r="B75" s="2">
        <v>2541</v>
      </c>
      <c r="C75" t="s">
        <v>23</v>
      </c>
      <c r="D75" t="s">
        <v>11</v>
      </c>
      <c r="E75" s="1">
        <f>B75/Resumo!$B$7</f>
        <v>7.7216350632066787E-3</v>
      </c>
      <c r="F75" s="1">
        <f>B75/Resumo!$C$7</f>
        <v>3.3092721699457196E-3</v>
      </c>
      <c r="G75" t="s">
        <v>815</v>
      </c>
    </row>
    <row r="76" spans="1:7">
      <c r="A76" t="s">
        <v>837</v>
      </c>
      <c r="B76" s="2">
        <v>15337</v>
      </c>
      <c r="C76" t="s">
        <v>4</v>
      </c>
      <c r="D76" t="s">
        <v>5</v>
      </c>
      <c r="E76" s="1">
        <f>B76/Resumo!$B$7</f>
        <v>4.6606342764423783E-2</v>
      </c>
      <c r="F76" s="1">
        <f>B76/Resumo!$C$7</f>
        <v>1.9974146899038765E-2</v>
      </c>
      <c r="G76" t="s">
        <v>806</v>
      </c>
    </row>
    <row r="77" spans="1:7">
      <c r="A77" t="s">
        <v>12</v>
      </c>
      <c r="B77" s="2">
        <v>209153</v>
      </c>
      <c r="C77" t="s">
        <v>12</v>
      </c>
      <c r="D77" t="s">
        <v>13</v>
      </c>
      <c r="E77" s="1">
        <f>B77/Resumo!$B$7</f>
        <v>0.63557777976185226</v>
      </c>
      <c r="F77" s="1">
        <f>B77/Resumo!$C$7</f>
        <v>0.27239047704079383</v>
      </c>
      <c r="G77" t="s">
        <v>810</v>
      </c>
    </row>
    <row r="78" spans="1:7">
      <c r="A78" t="s">
        <v>838</v>
      </c>
      <c r="B78" s="2">
        <v>11020</v>
      </c>
      <c r="C78" t="s">
        <v>10</v>
      </c>
      <c r="D78" t="s">
        <v>11</v>
      </c>
      <c r="E78" s="1">
        <f>B78/Resumo!$B$7</f>
        <v>3.3487767964005356E-2</v>
      </c>
      <c r="F78" s="1">
        <f>B78/Resumo!$C$7</f>
        <v>1.4351900556002295E-2</v>
      </c>
      <c r="G78" t="s">
        <v>808</v>
      </c>
    </row>
    <row r="79" spans="1:7">
      <c r="A79" t="s">
        <v>109</v>
      </c>
      <c r="B79" s="2">
        <v>1949</v>
      </c>
      <c r="C79" t="s">
        <v>10</v>
      </c>
      <c r="D79" t="s">
        <v>11</v>
      </c>
      <c r="E79" s="1">
        <f>B79/Resumo!$B$7</f>
        <v>5.9226551508027615E-3</v>
      </c>
      <c r="F79" s="1">
        <f>B79/Resumo!$C$7</f>
        <v>2.5382807789154694E-3</v>
      </c>
      <c r="G79" t="s">
        <v>808</v>
      </c>
    </row>
    <row r="80" spans="1:7">
      <c r="A80" t="s">
        <v>24</v>
      </c>
      <c r="B80" s="2">
        <v>39399</v>
      </c>
      <c r="C80" t="s">
        <v>24</v>
      </c>
      <c r="D80" t="s">
        <v>136</v>
      </c>
      <c r="E80" s="1">
        <f>B80/Resumo!$B$7</f>
        <v>0.11972636751486813</v>
      </c>
      <c r="F80" s="1">
        <f>B80/Resumo!$C$7</f>
        <v>5.1311300363514917E-2</v>
      </c>
      <c r="G80" t="s">
        <v>814</v>
      </c>
    </row>
    <row r="81" spans="1:7">
      <c r="A81" t="s">
        <v>359</v>
      </c>
      <c r="B81" s="2">
        <v>8452</v>
      </c>
      <c r="C81" t="s">
        <v>25</v>
      </c>
      <c r="D81" t="s">
        <v>11</v>
      </c>
      <c r="E81" s="1">
        <f>B81/Resumo!$B$7</f>
        <v>2.5684084830469443E-2</v>
      </c>
      <c r="F81" s="1">
        <f>B81/Resumo!$C$7</f>
        <v>1.1007464927344047E-2</v>
      </c>
      <c r="G81" t="s">
        <v>808</v>
      </c>
    </row>
    <row r="82" spans="1:7">
      <c r="A82" t="s">
        <v>822</v>
      </c>
      <c r="B82" s="2">
        <v>15395</v>
      </c>
      <c r="C82" t="s">
        <v>25</v>
      </c>
      <c r="D82" t="s">
        <v>11</v>
      </c>
      <c r="E82" s="1">
        <f>B82/Resumo!$B$7</f>
        <v>4.6782594174760654E-2</v>
      </c>
      <c r="F82" s="1">
        <f>B82/Resumo!$C$7</f>
        <v>2.0049683217754567E-2</v>
      </c>
      <c r="G82" t="s">
        <v>808</v>
      </c>
    </row>
    <row r="83" spans="1:7">
      <c r="A83" t="s">
        <v>362</v>
      </c>
      <c r="B83" s="2">
        <v>4039</v>
      </c>
      <c r="C83" t="s">
        <v>20</v>
      </c>
      <c r="D83" t="s">
        <v>9</v>
      </c>
      <c r="E83" s="1">
        <f>B83/Resumo!$B$7</f>
        <v>1.2273783557769294E-2</v>
      </c>
      <c r="F83" s="1">
        <f>B83/Resumo!$C$7</f>
        <v>5.2601929533296976E-3</v>
      </c>
      <c r="G83" t="s">
        <v>813</v>
      </c>
    </row>
    <row r="84" spans="1:7">
      <c r="A84" t="s">
        <v>61</v>
      </c>
      <c r="B84" s="2">
        <v>3990</v>
      </c>
      <c r="C84" t="s">
        <v>8</v>
      </c>
      <c r="D84" t="s">
        <v>9</v>
      </c>
      <c r="E84" s="1">
        <f>B84/Resumo!$B$7</f>
        <v>1.2124881504208835E-2</v>
      </c>
      <c r="F84" s="1">
        <f>B84/Resumo!$C$7</f>
        <v>5.1963777875180719E-3</v>
      </c>
      <c r="G84" t="s">
        <v>811</v>
      </c>
    </row>
    <row r="85" spans="1:7">
      <c r="A85" t="s">
        <v>74</v>
      </c>
      <c r="B85" s="2">
        <v>3167</v>
      </c>
      <c r="C85" t="s">
        <v>23</v>
      </c>
      <c r="D85" t="s">
        <v>11</v>
      </c>
      <c r="E85" s="1">
        <f>B85/Resumo!$B$7</f>
        <v>9.6239347678770369E-3</v>
      </c>
      <c r="F85" s="1">
        <f>B85/Resumo!$C$7</f>
        <v>4.124543471947302E-3</v>
      </c>
      <c r="G85" t="s">
        <v>815</v>
      </c>
    </row>
    <row r="86" spans="1:7">
      <c r="A86" t="s">
        <v>104</v>
      </c>
      <c r="B86" s="2">
        <v>2077</v>
      </c>
      <c r="C86" t="s">
        <v>21</v>
      </c>
      <c r="D86" t="s">
        <v>13</v>
      </c>
      <c r="E86" s="1">
        <f>B86/Resumo!$B$7</f>
        <v>6.3116237805117166E-3</v>
      </c>
      <c r="F86" s="1">
        <f>B86/Resumo!$C$7</f>
        <v>2.7049816202193073E-3</v>
      </c>
      <c r="G86" t="s">
        <v>810</v>
      </c>
    </row>
    <row r="87" spans="1:7">
      <c r="A87" t="s">
        <v>363</v>
      </c>
      <c r="B87" s="2">
        <v>4472</v>
      </c>
      <c r="C87" t="s">
        <v>18</v>
      </c>
      <c r="D87" t="s">
        <v>11</v>
      </c>
      <c r="E87" s="1">
        <f>B87/Resumo!$B$7</f>
        <v>1.3589591500456619E-2</v>
      </c>
      <c r="F87" s="1">
        <f>B87/Resumo!$C$7</f>
        <v>5.8241106430528371E-3</v>
      </c>
      <c r="G87" t="s">
        <v>815</v>
      </c>
    </row>
    <row r="88" spans="1:7">
      <c r="A88" t="s">
        <v>364</v>
      </c>
      <c r="B88" s="2">
        <v>10758</v>
      </c>
      <c r="C88" t="s">
        <v>23</v>
      </c>
      <c r="D88" t="s">
        <v>11</v>
      </c>
      <c r="E88" s="1">
        <f>B88/Resumo!$B$7</f>
        <v>3.2691597800069833E-2</v>
      </c>
      <c r="F88" s="1">
        <f>B88/Resumo!$C$7</f>
        <v>1.4010684771458502E-2</v>
      </c>
      <c r="G88" t="s">
        <v>815</v>
      </c>
    </row>
    <row r="89" spans="1:7">
      <c r="A89" t="s">
        <v>117</v>
      </c>
      <c r="B89" s="2">
        <v>1597</v>
      </c>
      <c r="C89" t="s">
        <v>10</v>
      </c>
      <c r="D89" t="s">
        <v>11</v>
      </c>
      <c r="E89" s="1">
        <f>B89/Resumo!$B$7</f>
        <v>4.8529914191031351E-3</v>
      </c>
      <c r="F89" s="1">
        <f>B89/Resumo!$C$7</f>
        <v>2.0798534653299152E-3</v>
      </c>
      <c r="G89" t="s">
        <v>808</v>
      </c>
    </row>
    <row r="90" spans="1:7">
      <c r="A90" t="s">
        <v>6</v>
      </c>
      <c r="B90" s="2">
        <v>477798</v>
      </c>
      <c r="C90" t="s">
        <v>6</v>
      </c>
      <c r="D90" t="s">
        <v>7</v>
      </c>
      <c r="E90" s="1">
        <f>B90/Resumo!$B$7</f>
        <v>1.4519408854506197</v>
      </c>
      <c r="F90" s="1">
        <f>B90/Resumo!$C$7</f>
        <v>0.62226037947883706</v>
      </c>
      <c r="G90" t="s">
        <v>812</v>
      </c>
    </row>
    <row r="91" spans="1:7">
      <c r="A91" t="s">
        <v>89</v>
      </c>
      <c r="B91" s="2">
        <v>2562</v>
      </c>
      <c r="C91" t="s">
        <v>10</v>
      </c>
      <c r="D91" t="s">
        <v>11</v>
      </c>
      <c r="E91" s="1">
        <f>B91/Resumo!$B$7</f>
        <v>7.7854502290183045E-3</v>
      </c>
      <c r="F91" s="1">
        <f>B91/Resumo!$C$7</f>
        <v>3.3366215267221304E-3</v>
      </c>
      <c r="G91" t="s">
        <v>808</v>
      </c>
    </row>
    <row r="92" spans="1:7">
      <c r="A92" t="s">
        <v>415</v>
      </c>
      <c r="B92" s="2">
        <v>25560</v>
      </c>
      <c r="C92" t="s">
        <v>12</v>
      </c>
      <c r="D92" t="s">
        <v>13</v>
      </c>
      <c r="E92" s="1">
        <f>B92/Resumo!$B$7</f>
        <v>7.767217324500697E-2</v>
      </c>
      <c r="F92" s="1">
        <f>B92/Resumo!$C$7</f>
        <v>3.3288074247860129E-2</v>
      </c>
      <c r="G92" t="s">
        <v>810</v>
      </c>
    </row>
    <row r="93" spans="1:7">
      <c r="A93" t="s">
        <v>416</v>
      </c>
      <c r="B93" s="2">
        <v>36102</v>
      </c>
      <c r="C93" t="s">
        <v>18</v>
      </c>
      <c r="D93" t="s">
        <v>11</v>
      </c>
      <c r="E93" s="1">
        <f>B93/Resumo!$B$7</f>
        <v>0.10970738648244295</v>
      </c>
      <c r="F93" s="1">
        <f>B93/Resumo!$C$7</f>
        <v>4.7017451349618405E-2</v>
      </c>
      <c r="G93" t="s">
        <v>815</v>
      </c>
    </row>
    <row r="94" spans="1:7">
      <c r="A94" t="s">
        <v>101</v>
      </c>
      <c r="B94" s="2">
        <v>2197</v>
      </c>
      <c r="C94" t="s">
        <v>24</v>
      </c>
      <c r="D94" t="s">
        <v>136</v>
      </c>
      <c r="E94" s="1">
        <f>B94/Resumo!$B$7</f>
        <v>6.676281870863862E-3</v>
      </c>
      <c r="F94" s="1">
        <f>B94/Resumo!$C$7</f>
        <v>2.8612636589416553E-3</v>
      </c>
      <c r="G94" t="s">
        <v>814</v>
      </c>
    </row>
    <row r="95" spans="1:7">
      <c r="A95" t="s">
        <v>75</v>
      </c>
      <c r="B95" s="2">
        <v>3137</v>
      </c>
      <c r="C95" t="s">
        <v>23</v>
      </c>
      <c r="D95" t="s">
        <v>11</v>
      </c>
      <c r="E95" s="1">
        <f>B95/Resumo!$B$7</f>
        <v>9.5327702452890004E-3</v>
      </c>
      <c r="F95" s="1">
        <f>B95/Resumo!$C$7</f>
        <v>4.0854729622667148E-3</v>
      </c>
      <c r="G95" t="s">
        <v>815</v>
      </c>
    </row>
    <row r="96" spans="1:7">
      <c r="A96" t="s">
        <v>419</v>
      </c>
      <c r="B96" s="2">
        <v>21573</v>
      </c>
      <c r="C96" t="s">
        <v>16</v>
      </c>
      <c r="D96" t="s">
        <v>13</v>
      </c>
      <c r="E96" s="1">
        <f>B96/Resumo!$B$7</f>
        <v>6.5556408193056942E-2</v>
      </c>
      <c r="F96" s="1">
        <f>B96/Resumo!$C$7</f>
        <v>2.8095603511310119E-2</v>
      </c>
      <c r="G96" t="s">
        <v>809</v>
      </c>
    </row>
    <row r="97" spans="1:7">
      <c r="A97" t="s">
        <v>421</v>
      </c>
      <c r="B97" s="2">
        <v>17134</v>
      </c>
      <c r="C97" t="s">
        <v>4</v>
      </c>
      <c r="D97" t="s">
        <v>5</v>
      </c>
      <c r="E97" s="1">
        <f>B97/Resumo!$B$7</f>
        <v>5.206709766744716E-2</v>
      </c>
      <c r="F97" s="1">
        <f>B97/Resumo!$C$7</f>
        <v>2.2314470428905928E-2</v>
      </c>
      <c r="G97" t="s">
        <v>806</v>
      </c>
    </row>
    <row r="98" spans="1:7">
      <c r="A98" t="s">
        <v>422</v>
      </c>
      <c r="B98" s="2">
        <v>66213</v>
      </c>
      <c r="C98" t="s">
        <v>8</v>
      </c>
      <c r="D98" t="s">
        <v>9</v>
      </c>
      <c r="E98" s="1">
        <f>B98/Resumo!$B$7</f>
        <v>0.20120921780405504</v>
      </c>
      <c r="F98" s="1">
        <f>B98/Resumo!$C$7</f>
        <v>8.6232521916023583E-2</v>
      </c>
      <c r="G98" t="s">
        <v>811</v>
      </c>
    </row>
    <row r="99" spans="1:7">
      <c r="A99" t="s">
        <v>427</v>
      </c>
      <c r="B99" s="2">
        <v>14087</v>
      </c>
      <c r="C99" t="s">
        <v>6</v>
      </c>
      <c r="D99" t="s">
        <v>7</v>
      </c>
      <c r="E99" s="1">
        <f>B99/Resumo!$B$7</f>
        <v>4.2807820989922273E-2</v>
      </c>
      <c r="F99" s="1">
        <f>B99/Resumo!$C$7</f>
        <v>1.8346208995680974E-2</v>
      </c>
      <c r="G99" t="s">
        <v>812</v>
      </c>
    </row>
    <row r="100" spans="1:7">
      <c r="A100" t="s">
        <v>839</v>
      </c>
      <c r="B100" s="2">
        <v>6507</v>
      </c>
      <c r="C100" t="s">
        <v>16</v>
      </c>
      <c r="D100" t="s">
        <v>13</v>
      </c>
      <c r="E100" s="1">
        <f>B100/Resumo!$B$7</f>
        <v>1.9773584949345085E-2</v>
      </c>
      <c r="F100" s="1">
        <f>B100/Resumo!$C$7</f>
        <v>8.4743935497193223E-3</v>
      </c>
      <c r="G100" t="s">
        <v>809</v>
      </c>
    </row>
    <row r="101" spans="1:7">
      <c r="A101" t="s">
        <v>429</v>
      </c>
      <c r="B101" s="2">
        <v>11313</v>
      </c>
      <c r="C101" t="s">
        <v>16</v>
      </c>
      <c r="D101" t="s">
        <v>13</v>
      </c>
      <c r="E101" s="1">
        <f>B101/Resumo!$B$7</f>
        <v>3.4378141467948507E-2</v>
      </c>
      <c r="F101" s="1">
        <f>B101/Resumo!$C$7</f>
        <v>1.4733489200549361E-2</v>
      </c>
      <c r="G101" t="s">
        <v>809</v>
      </c>
    </row>
    <row r="102" spans="1:7">
      <c r="A102" t="s">
        <v>431</v>
      </c>
      <c r="B102" s="2">
        <v>22174</v>
      </c>
      <c r="C102" t="s">
        <v>8</v>
      </c>
      <c r="D102" t="s">
        <v>9</v>
      </c>
      <c r="E102" s="1">
        <f>B102/Resumo!$B$7</f>
        <v>6.7382737462237274E-2</v>
      </c>
      <c r="F102" s="1">
        <f>B102/Resumo!$C$7</f>
        <v>2.8878316055244546E-2</v>
      </c>
      <c r="G102" t="s">
        <v>811</v>
      </c>
    </row>
    <row r="103" spans="1:7">
      <c r="A103" t="s">
        <v>432</v>
      </c>
      <c r="B103" s="2">
        <v>10316</v>
      </c>
      <c r="C103" t="s">
        <v>25</v>
      </c>
      <c r="D103" t="s">
        <v>11</v>
      </c>
      <c r="E103" s="1">
        <f>B103/Resumo!$B$7</f>
        <v>3.1348440500606096E-2</v>
      </c>
      <c r="F103" s="1">
        <f>B103/Resumo!$C$7</f>
        <v>1.3435045928831187E-2</v>
      </c>
      <c r="G103" t="s">
        <v>808</v>
      </c>
    </row>
    <row r="104" spans="1:7">
      <c r="A104" t="s">
        <v>433</v>
      </c>
      <c r="B104" s="2">
        <v>41879</v>
      </c>
      <c r="C104" t="s">
        <v>4</v>
      </c>
      <c r="D104" t="s">
        <v>5</v>
      </c>
      <c r="E104" s="1">
        <f>B104/Resumo!$B$7</f>
        <v>0.12726263471547913</v>
      </c>
      <c r="F104" s="1">
        <f>B104/Resumo!$C$7</f>
        <v>5.4541129163776778E-2</v>
      </c>
      <c r="G104" t="s">
        <v>806</v>
      </c>
    </row>
    <row r="105" spans="1:7">
      <c r="A105" t="s">
        <v>840</v>
      </c>
      <c r="B105" s="2">
        <v>5118</v>
      </c>
      <c r="C105" t="s">
        <v>25</v>
      </c>
      <c r="D105" t="s">
        <v>11</v>
      </c>
      <c r="E105" s="1">
        <f>B105/Resumo!$B$7</f>
        <v>1.5552667553519001E-2</v>
      </c>
      <c r="F105" s="1">
        <f>B105/Resumo!$C$7</f>
        <v>6.6654289515081441E-3</v>
      </c>
      <c r="G105" t="s">
        <v>808</v>
      </c>
    </row>
    <row r="106" spans="1:7">
      <c r="A106" t="s">
        <v>51</v>
      </c>
      <c r="B106" s="2">
        <v>4736</v>
      </c>
      <c r="C106" t="s">
        <v>10</v>
      </c>
      <c r="D106" t="s">
        <v>11</v>
      </c>
      <c r="E106" s="1">
        <f>B106/Resumo!$B$7</f>
        <v>1.4391839299231339E-2</v>
      </c>
      <c r="F106" s="1">
        <f>B106/Resumo!$C$7</f>
        <v>6.1679311282420027E-3</v>
      </c>
      <c r="G106" t="s">
        <v>808</v>
      </c>
    </row>
    <row r="107" spans="1:7">
      <c r="A107" t="s">
        <v>841</v>
      </c>
      <c r="B107" s="2">
        <v>22324</v>
      </c>
      <c r="C107" t="s">
        <v>18</v>
      </c>
      <c r="D107" t="s">
        <v>11</v>
      </c>
      <c r="E107" s="1">
        <f>B107/Resumo!$B$7</f>
        <v>6.7838560075177454E-2</v>
      </c>
      <c r="F107" s="1">
        <f>B107/Resumo!$C$7</f>
        <v>2.907366860364748E-2</v>
      </c>
      <c r="G107" t="s">
        <v>815</v>
      </c>
    </row>
    <row r="108" spans="1:7">
      <c r="A108" t="s">
        <v>107</v>
      </c>
      <c r="B108" s="2">
        <v>1968</v>
      </c>
      <c r="C108" t="s">
        <v>18</v>
      </c>
      <c r="D108" t="s">
        <v>11</v>
      </c>
      <c r="E108" s="1">
        <f>B108/Resumo!$B$7</f>
        <v>5.9803926817751842E-3</v>
      </c>
      <c r="F108" s="1">
        <f>B108/Resumo!$C$7</f>
        <v>2.563025435046508E-3</v>
      </c>
      <c r="G108" t="s">
        <v>815</v>
      </c>
    </row>
    <row r="109" spans="1:7">
      <c r="A109" t="s">
        <v>842</v>
      </c>
      <c r="B109" s="2">
        <v>3290</v>
      </c>
      <c r="C109" t="s">
        <v>18</v>
      </c>
      <c r="D109" t="s">
        <v>11</v>
      </c>
      <c r="E109" s="1">
        <f>B109/Resumo!$B$7</f>
        <v>9.9977093104879865E-3</v>
      </c>
      <c r="F109" s="1">
        <f>B109/Resumo!$C$7</f>
        <v>4.2847325616377089E-3</v>
      </c>
      <c r="G109" t="s">
        <v>815</v>
      </c>
    </row>
    <row r="110" spans="1:7">
      <c r="A110" t="s">
        <v>438</v>
      </c>
      <c r="B110" s="2">
        <v>18567</v>
      </c>
      <c r="C110" t="s">
        <v>20</v>
      </c>
      <c r="D110" t="s">
        <v>9</v>
      </c>
      <c r="E110" s="1">
        <f>B110/Resumo!$B$7</f>
        <v>5.64217230297357E-2</v>
      </c>
      <c r="F110" s="1">
        <f>B110/Resumo!$C$7</f>
        <v>2.4180738441315301E-2</v>
      </c>
      <c r="G110" t="s">
        <v>813</v>
      </c>
    </row>
    <row r="111" spans="1:7">
      <c r="A111" t="s">
        <v>843</v>
      </c>
      <c r="B111" s="2">
        <v>53998</v>
      </c>
      <c r="C111" t="s">
        <v>12</v>
      </c>
      <c r="D111" t="s">
        <v>13</v>
      </c>
      <c r="E111" s="1">
        <f>B111/Resumo!$B$7</f>
        <v>0.16409006302362622</v>
      </c>
      <c r="F111" s="1">
        <f>B111/Resumo!$C$7</f>
        <v>7.0324312724411239E-2</v>
      </c>
      <c r="G111" t="s">
        <v>810</v>
      </c>
    </row>
    <row r="112" spans="1:7">
      <c r="A112" t="s">
        <v>441</v>
      </c>
      <c r="B112" s="2">
        <v>13676</v>
      </c>
      <c r="C112" t="s">
        <v>14</v>
      </c>
      <c r="D112" t="s">
        <v>9</v>
      </c>
      <c r="E112" s="1">
        <f>B112/Resumo!$B$7</f>
        <v>4.1558867030466171E-2</v>
      </c>
      <c r="F112" s="1">
        <f>B112/Resumo!$C$7</f>
        <v>1.781094301305693E-2</v>
      </c>
      <c r="G112" t="s">
        <v>813</v>
      </c>
    </row>
    <row r="113" spans="1:7">
      <c r="A113" t="s">
        <v>844</v>
      </c>
      <c r="B113" s="2">
        <v>10752</v>
      </c>
      <c r="C113" t="s">
        <v>16</v>
      </c>
      <c r="D113" t="s">
        <v>13</v>
      </c>
      <c r="E113" s="1">
        <f>B113/Resumo!$B$7</f>
        <v>3.2673364895552226E-2</v>
      </c>
      <c r="F113" s="1">
        <f>B113/Resumo!$C$7</f>
        <v>1.4002870669522384E-2</v>
      </c>
      <c r="G113" t="s">
        <v>809</v>
      </c>
    </row>
    <row r="114" spans="1:7">
      <c r="A114" t="s">
        <v>444</v>
      </c>
      <c r="B114" s="2">
        <v>43624</v>
      </c>
      <c r="C114" t="s">
        <v>16</v>
      </c>
      <c r="D114" t="s">
        <v>13</v>
      </c>
      <c r="E114" s="1">
        <f>B114/Resumo!$B$7</f>
        <v>0.13256537111268327</v>
      </c>
      <c r="F114" s="1">
        <f>B114/Resumo!$C$7</f>
        <v>5.6813730476864256E-2</v>
      </c>
      <c r="G114" t="s">
        <v>809</v>
      </c>
    </row>
    <row r="115" spans="1:7">
      <c r="A115" t="s">
        <v>451</v>
      </c>
      <c r="B115" s="2">
        <v>6087</v>
      </c>
      <c r="C115" t="s">
        <v>27</v>
      </c>
      <c r="D115" t="s">
        <v>9</v>
      </c>
      <c r="E115" s="1">
        <f>B115/Resumo!$B$7</f>
        <v>1.8497281633112577E-2</v>
      </c>
      <c r="F115" s="1">
        <f>B115/Resumo!$C$7</f>
        <v>7.9274064141911047E-3</v>
      </c>
      <c r="G115" t="s">
        <v>813</v>
      </c>
    </row>
    <row r="116" spans="1:7">
      <c r="A116" t="s">
        <v>452</v>
      </c>
      <c r="B116" s="2">
        <v>65000</v>
      </c>
      <c r="C116" t="s">
        <v>8</v>
      </c>
      <c r="D116" t="s">
        <v>9</v>
      </c>
      <c r="E116" s="1">
        <f>B116/Resumo!$B$7</f>
        <v>0.19752313227407875</v>
      </c>
      <c r="F116" s="1">
        <f>B116/Resumo!$C$7</f>
        <v>8.465277097460519E-2</v>
      </c>
      <c r="G116" t="s">
        <v>811</v>
      </c>
    </row>
    <row r="117" spans="1:7">
      <c r="A117" t="s">
        <v>76</v>
      </c>
      <c r="B117" s="2">
        <v>2899</v>
      </c>
      <c r="C117" t="s">
        <v>18</v>
      </c>
      <c r="D117" t="s">
        <v>11</v>
      </c>
      <c r="E117" s="1">
        <f>B117/Resumo!$B$7</f>
        <v>8.8095316994239135E-3</v>
      </c>
      <c r="F117" s="1">
        <f>B117/Resumo!$C$7</f>
        <v>3.7755135854673915E-3</v>
      </c>
      <c r="G117" t="s">
        <v>815</v>
      </c>
    </row>
    <row r="118" spans="1:7">
      <c r="A118" t="s">
        <v>455</v>
      </c>
      <c r="B118" s="2">
        <v>4599</v>
      </c>
      <c r="C118" t="s">
        <v>19</v>
      </c>
      <c r="D118" t="s">
        <v>11</v>
      </c>
      <c r="E118" s="1">
        <f>B118/Resumo!$B$7</f>
        <v>1.3975521312745973E-2</v>
      </c>
      <c r="F118" s="1">
        <f>B118/Resumo!$C$7</f>
        <v>5.9895091340339884E-3</v>
      </c>
      <c r="G118" t="s">
        <v>815</v>
      </c>
    </row>
    <row r="119" spans="1:7">
      <c r="A119" t="s">
        <v>37</v>
      </c>
      <c r="B119" s="2">
        <v>8876</v>
      </c>
      <c r="C119" t="s">
        <v>25</v>
      </c>
      <c r="D119" t="s">
        <v>11</v>
      </c>
      <c r="E119" s="1">
        <f>B119/Resumo!$B$7</f>
        <v>2.6972543416380355E-2</v>
      </c>
      <c r="F119" s="1">
        <f>B119/Resumo!$C$7</f>
        <v>1.1559661464163011E-2</v>
      </c>
      <c r="G119" t="s">
        <v>808</v>
      </c>
    </row>
    <row r="120" spans="1:7">
      <c r="A120" t="s">
        <v>42</v>
      </c>
      <c r="B120" s="2">
        <v>7331</v>
      </c>
      <c r="C120" t="s">
        <v>23</v>
      </c>
      <c r="D120" t="s">
        <v>11</v>
      </c>
      <c r="E120" s="1">
        <f>B120/Resumo!$B$7</f>
        <v>2.2277570503096485E-2</v>
      </c>
      <c r="F120" s="1">
        <f>B120/Resumo!$C$7</f>
        <v>9.5475302156127796E-3</v>
      </c>
      <c r="G120" t="s">
        <v>815</v>
      </c>
    </row>
    <row r="121" spans="1:7">
      <c r="A121" t="s">
        <v>458</v>
      </c>
      <c r="B121" s="2">
        <v>7530</v>
      </c>
      <c r="C121" t="s">
        <v>19</v>
      </c>
      <c r="D121" t="s">
        <v>11</v>
      </c>
      <c r="E121" s="1">
        <f>B121/Resumo!$B$7</f>
        <v>2.2882295169597125E-2</v>
      </c>
      <c r="F121" s="1">
        <f>B121/Resumo!$C$7</f>
        <v>9.8066979298273398E-3</v>
      </c>
      <c r="G121" t="s">
        <v>815</v>
      </c>
    </row>
    <row r="122" spans="1:7">
      <c r="A122" t="s">
        <v>60</v>
      </c>
      <c r="B122" s="2">
        <v>4103</v>
      </c>
      <c r="C122" t="s">
        <v>10</v>
      </c>
      <c r="D122" t="s">
        <v>11</v>
      </c>
      <c r="E122" s="1">
        <f>B122/Resumo!$B$7</f>
        <v>1.2468267872623772E-2</v>
      </c>
      <c r="F122" s="1">
        <f>B122/Resumo!$C$7</f>
        <v>5.3435433739816166E-3</v>
      </c>
      <c r="G122" t="s">
        <v>808</v>
      </c>
    </row>
    <row r="123" spans="1:7">
      <c r="A123" t="s">
        <v>459</v>
      </c>
      <c r="B123" s="2">
        <v>10202</v>
      </c>
      <c r="C123" t="s">
        <v>19</v>
      </c>
      <c r="D123" t="s">
        <v>11</v>
      </c>
      <c r="E123" s="1">
        <f>B123/Resumo!$B$7</f>
        <v>3.100201531477156E-2</v>
      </c>
      <c r="F123" s="1">
        <f>B123/Resumo!$C$7</f>
        <v>1.3286577992044956E-2</v>
      </c>
      <c r="G123" t="s">
        <v>815</v>
      </c>
    </row>
    <row r="124" spans="1:7">
      <c r="A124" t="s">
        <v>105</v>
      </c>
      <c r="B124" s="2">
        <v>2004</v>
      </c>
      <c r="C124" t="s">
        <v>10</v>
      </c>
      <c r="D124" t="s">
        <v>11</v>
      </c>
      <c r="E124" s="1">
        <f>B124/Resumo!$B$7</f>
        <v>6.0897901088808283E-3</v>
      </c>
      <c r="F124" s="1">
        <f>B124/Resumo!$C$7</f>
        <v>2.6099100466632124E-3</v>
      </c>
      <c r="G124" t="s">
        <v>808</v>
      </c>
    </row>
    <row r="125" spans="1:7">
      <c r="A125" t="s">
        <v>845</v>
      </c>
      <c r="B125" s="2">
        <v>11061</v>
      </c>
      <c r="C125" t="s">
        <v>22</v>
      </c>
      <c r="D125" t="s">
        <v>5</v>
      </c>
      <c r="E125" s="1">
        <f>B125/Resumo!$B$7</f>
        <v>3.3612359478209002E-2</v>
      </c>
      <c r="F125" s="1">
        <f>B125/Resumo!$C$7</f>
        <v>1.4405296919232431E-2</v>
      </c>
      <c r="G125" t="s">
        <v>807</v>
      </c>
    </row>
    <row r="126" spans="1:7">
      <c r="A126" t="s">
        <v>846</v>
      </c>
      <c r="B126" s="2">
        <v>6311</v>
      </c>
      <c r="C126" t="s">
        <v>19</v>
      </c>
      <c r="D126" t="s">
        <v>11</v>
      </c>
      <c r="E126" s="1">
        <f>B126/Resumo!$B$7</f>
        <v>1.9177976735103248E-2</v>
      </c>
      <c r="F126" s="1">
        <f>B126/Resumo!$C$7</f>
        <v>8.219132886472821E-3</v>
      </c>
      <c r="G126" t="s">
        <v>815</v>
      </c>
    </row>
    <row r="127" spans="1:7">
      <c r="A127" t="s">
        <v>847</v>
      </c>
      <c r="B127" s="2">
        <v>21385</v>
      </c>
      <c r="C127" t="s">
        <v>22</v>
      </c>
      <c r="D127" t="s">
        <v>5</v>
      </c>
      <c r="E127" s="1">
        <f>B127/Resumo!$B$7</f>
        <v>6.4985110518171907E-2</v>
      </c>
      <c r="F127" s="1">
        <f>B127/Resumo!$C$7</f>
        <v>2.7850761650645105E-2</v>
      </c>
      <c r="G127" t="s">
        <v>807</v>
      </c>
    </row>
    <row r="128" spans="1:7">
      <c r="A128" t="s">
        <v>14</v>
      </c>
      <c r="B128" s="2">
        <v>208958</v>
      </c>
      <c r="C128" t="s">
        <v>14</v>
      </c>
      <c r="D128" t="s">
        <v>9</v>
      </c>
      <c r="E128" s="1">
        <f>B128/Resumo!$B$7</f>
        <v>0.63498521036502997</v>
      </c>
      <c r="F128" s="1">
        <f>B128/Resumo!$C$7</f>
        <v>0.27213651872787004</v>
      </c>
      <c r="G128" t="s">
        <v>813</v>
      </c>
    </row>
    <row r="129" spans="1:7">
      <c r="A129" t="s">
        <v>478</v>
      </c>
      <c r="B129" s="2">
        <v>59147</v>
      </c>
      <c r="C129" t="s">
        <v>14</v>
      </c>
      <c r="D129" t="s">
        <v>9</v>
      </c>
      <c r="E129" s="1">
        <f>B129/Resumo!$B$7</f>
        <v>0.17973693391715287</v>
      </c>
      <c r="F129" s="1">
        <f>B129/Resumo!$C$7</f>
        <v>7.7030114535922664E-2</v>
      </c>
      <c r="G129" t="s">
        <v>813</v>
      </c>
    </row>
    <row r="130" spans="1:7">
      <c r="A130" t="s">
        <v>480</v>
      </c>
      <c r="B130" s="2">
        <v>16541</v>
      </c>
      <c r="C130" t="s">
        <v>25</v>
      </c>
      <c r="D130" t="s">
        <v>11</v>
      </c>
      <c r="E130" s="1">
        <f>B130/Resumo!$B$7</f>
        <v>5.0265078937623643E-2</v>
      </c>
      <c r="F130" s="1">
        <f>B130/Resumo!$C$7</f>
        <v>2.154217668755299E-2</v>
      </c>
      <c r="G130" t="s">
        <v>808</v>
      </c>
    </row>
    <row r="131" spans="1:7">
      <c r="A131" t="s">
        <v>28</v>
      </c>
      <c r="B131" s="2">
        <v>18749</v>
      </c>
      <c r="C131" t="s">
        <v>4</v>
      </c>
      <c r="D131" t="s">
        <v>5</v>
      </c>
      <c r="E131" s="1">
        <f>B131/Resumo!$B$7</f>
        <v>5.6974787800103122E-2</v>
      </c>
      <c r="F131" s="1">
        <f>B131/Resumo!$C$7</f>
        <v>2.4417766200044193E-2</v>
      </c>
      <c r="G131" t="s">
        <v>806</v>
      </c>
    </row>
    <row r="132" spans="1:7">
      <c r="A132" t="s">
        <v>27</v>
      </c>
      <c r="B132" s="2">
        <v>24343</v>
      </c>
      <c r="C132" t="s">
        <v>27</v>
      </c>
      <c r="D132" t="s">
        <v>9</v>
      </c>
      <c r="E132" s="1">
        <f>B132/Resumo!$B$7</f>
        <v>7.3973932445352303E-2</v>
      </c>
      <c r="F132" s="1">
        <f>B132/Resumo!$C$7</f>
        <v>3.1703113905150987E-2</v>
      </c>
      <c r="G132" t="s">
        <v>813</v>
      </c>
    </row>
    <row r="133" spans="1:7">
      <c r="A133" t="s">
        <v>848</v>
      </c>
      <c r="B133" s="2">
        <v>4006</v>
      </c>
      <c r="C133" t="s">
        <v>18</v>
      </c>
      <c r="D133" t="s">
        <v>11</v>
      </c>
      <c r="E133" s="1">
        <f>B133/Resumo!$B$7</f>
        <v>1.2173502582922454E-2</v>
      </c>
      <c r="F133" s="1">
        <f>B133/Resumo!$C$7</f>
        <v>5.2172153926810516E-3</v>
      </c>
      <c r="G133" t="s">
        <v>815</v>
      </c>
    </row>
    <row r="134" spans="1:7">
      <c r="A134" t="s">
        <v>484</v>
      </c>
      <c r="B134" s="2">
        <v>10573</v>
      </c>
      <c r="C134" t="s">
        <v>21</v>
      </c>
      <c r="D134" t="s">
        <v>13</v>
      </c>
      <c r="E134" s="1">
        <f>B134/Resumo!$B$7</f>
        <v>3.2129416577443615E-2</v>
      </c>
      <c r="F134" s="1">
        <f>B134/Resumo!$C$7</f>
        <v>1.3769749961761548E-2</v>
      </c>
      <c r="G134" t="s">
        <v>810</v>
      </c>
    </row>
    <row r="135" spans="1:7">
      <c r="A135" t="s">
        <v>485</v>
      </c>
      <c r="B135" s="2">
        <v>19254</v>
      </c>
      <c r="C135" t="s">
        <v>16</v>
      </c>
      <c r="D135" t="s">
        <v>13</v>
      </c>
      <c r="E135" s="1">
        <f>B135/Resumo!$B$7</f>
        <v>5.8509390597001727E-2</v>
      </c>
      <c r="F135" s="1">
        <f>B135/Resumo!$C$7</f>
        <v>2.5075453113000742E-2</v>
      </c>
      <c r="G135" t="s">
        <v>809</v>
      </c>
    </row>
    <row r="136" spans="1:7">
      <c r="A136" t="s">
        <v>849</v>
      </c>
      <c r="B136" s="2">
        <v>167300</v>
      </c>
      <c r="C136" t="s">
        <v>4</v>
      </c>
      <c r="D136" t="s">
        <v>5</v>
      </c>
      <c r="E136" s="1">
        <f>B136/Resumo!$B$7</f>
        <v>0.5083941542992827</v>
      </c>
      <c r="F136" s="1">
        <f>B136/Resumo!$C$7</f>
        <v>0.21788320898540689</v>
      </c>
      <c r="G136" t="s">
        <v>806</v>
      </c>
    </row>
    <row r="137" spans="1:7">
      <c r="A137" t="s">
        <v>114</v>
      </c>
      <c r="B137" s="2">
        <v>1649</v>
      </c>
      <c r="C137" t="s">
        <v>10</v>
      </c>
      <c r="D137" t="s">
        <v>11</v>
      </c>
      <c r="E137" s="1">
        <f>B137/Resumo!$B$7</f>
        <v>5.0110099249223985E-3</v>
      </c>
      <c r="F137" s="1">
        <f>B137/Resumo!$C$7</f>
        <v>2.1475756821095994E-3</v>
      </c>
      <c r="G137" t="s">
        <v>808</v>
      </c>
    </row>
    <row r="138" spans="1:7">
      <c r="A138" t="s">
        <v>18</v>
      </c>
      <c r="B138" s="2">
        <v>29310</v>
      </c>
      <c r="C138" t="s">
        <v>18</v>
      </c>
      <c r="D138" t="s">
        <v>11</v>
      </c>
      <c r="E138" s="1">
        <f>B138/Resumo!$B$7</f>
        <v>8.9067738568511509E-2</v>
      </c>
      <c r="F138" s="1">
        <f>B138/Resumo!$C$7</f>
        <v>3.8171887957933505E-2</v>
      </c>
      <c r="G138" t="s">
        <v>815</v>
      </c>
    </row>
    <row r="139" spans="1:7">
      <c r="A139" t="s">
        <v>4</v>
      </c>
      <c r="B139" s="2">
        <v>569645</v>
      </c>
      <c r="C139" t="s">
        <v>4</v>
      </c>
      <c r="D139" t="s">
        <v>5</v>
      </c>
      <c r="E139" s="1">
        <f>B139/Resumo!$B$7</f>
        <v>1.7310471489887322</v>
      </c>
      <c r="F139" s="1">
        <f>B139/Resumo!$C$7</f>
        <v>0.74187734956659956</v>
      </c>
      <c r="G139" t="s">
        <v>806</v>
      </c>
    </row>
    <row r="140" spans="1:7">
      <c r="A140" t="s">
        <v>50</v>
      </c>
      <c r="B140" s="2">
        <v>4874</v>
      </c>
      <c r="C140" t="s">
        <v>20</v>
      </c>
      <c r="D140" t="s">
        <v>9</v>
      </c>
      <c r="E140" s="1">
        <f>B140/Resumo!$B$7</f>
        <v>1.4811196103136305E-2</v>
      </c>
      <c r="F140" s="1">
        <f>B140/Resumo!$C$7</f>
        <v>6.3476554727727027E-3</v>
      </c>
      <c r="G140" t="s">
        <v>813</v>
      </c>
    </row>
    <row r="141" spans="1:7">
      <c r="A141" t="s">
        <v>103</v>
      </c>
      <c r="B141" s="2">
        <v>2134</v>
      </c>
      <c r="C141" t="s">
        <v>23</v>
      </c>
      <c r="D141" t="s">
        <v>11</v>
      </c>
      <c r="E141" s="1">
        <f>B141/Resumo!$B$7</f>
        <v>6.4848363734289855E-3</v>
      </c>
      <c r="F141" s="1">
        <f>B141/Resumo!$C$7</f>
        <v>2.7792155886124225E-3</v>
      </c>
      <c r="G141" t="s">
        <v>815</v>
      </c>
    </row>
    <row r="142" spans="1:7">
      <c r="A142" t="s">
        <v>850</v>
      </c>
      <c r="B142" s="2">
        <v>2249</v>
      </c>
      <c r="C142" t="s">
        <v>18</v>
      </c>
      <c r="D142" t="s">
        <v>11</v>
      </c>
      <c r="E142" s="1">
        <f>B142/Resumo!$B$7</f>
        <v>6.8343003766831254E-3</v>
      </c>
      <c r="F142" s="1">
        <f>B142/Resumo!$C$7</f>
        <v>2.9289858757213395E-3</v>
      </c>
      <c r="G142" t="s">
        <v>815</v>
      </c>
    </row>
    <row r="143" spans="1:7">
      <c r="A143" t="s">
        <v>549</v>
      </c>
      <c r="B143" s="2">
        <v>158620</v>
      </c>
      <c r="C143" t="s">
        <v>15</v>
      </c>
      <c r="D143" t="s">
        <v>136</v>
      </c>
      <c r="E143" s="1">
        <f>B143/Resumo!$B$7</f>
        <v>0.48201721909714418</v>
      </c>
      <c r="F143" s="1">
        <f>B143/Resumo!$C$7</f>
        <v>0.20657880818449037</v>
      </c>
      <c r="G143" t="s">
        <v>814</v>
      </c>
    </row>
    <row r="144" spans="1:7">
      <c r="A144" t="s">
        <v>601</v>
      </c>
      <c r="B144" s="2">
        <v>44982</v>
      </c>
      <c r="C144" t="s">
        <v>16</v>
      </c>
      <c r="D144" t="s">
        <v>13</v>
      </c>
      <c r="E144" s="1">
        <f>B144/Resumo!$B$7</f>
        <v>0.1366920851685017</v>
      </c>
      <c r="F144" s="1">
        <f>B144/Resumo!$C$7</f>
        <v>5.8582322215072161E-2</v>
      </c>
      <c r="G144" t="s">
        <v>809</v>
      </c>
    </row>
    <row r="145" spans="1:7">
      <c r="A145" t="s">
        <v>118</v>
      </c>
      <c r="B145" s="2">
        <v>1461</v>
      </c>
      <c r="C145" t="s">
        <v>23</v>
      </c>
      <c r="D145" t="s">
        <v>11</v>
      </c>
      <c r="E145" s="1">
        <f>B145/Resumo!$B$7</f>
        <v>4.4397122500373703E-3</v>
      </c>
      <c r="F145" s="1">
        <f>B145/Resumo!$C$7</f>
        <v>1.9027338214445875E-3</v>
      </c>
      <c r="G145" t="s">
        <v>815</v>
      </c>
    </row>
    <row r="146" spans="1:7">
      <c r="A146" t="s">
        <v>609</v>
      </c>
      <c r="B146" s="2">
        <v>6694</v>
      </c>
      <c r="C146" t="s">
        <v>20</v>
      </c>
      <c r="D146" t="s">
        <v>9</v>
      </c>
      <c r="E146" s="1">
        <f>B146/Resumo!$B$7</f>
        <v>2.0341843806810513E-2</v>
      </c>
      <c r="F146" s="1">
        <f>B146/Resumo!$C$7</f>
        <v>8.7179330600616473E-3</v>
      </c>
      <c r="G146" t="s">
        <v>813</v>
      </c>
    </row>
    <row r="147" spans="1:7">
      <c r="A147" t="s">
        <v>851</v>
      </c>
      <c r="B147" s="2">
        <v>15073</v>
      </c>
      <c r="C147" t="s">
        <v>12</v>
      </c>
      <c r="D147" t="s">
        <v>13</v>
      </c>
      <c r="E147" s="1">
        <f>B147/Resumo!$B$7</f>
        <v>4.5804094965649064E-2</v>
      </c>
      <c r="F147" s="1">
        <f>B147/Resumo!$C$7</f>
        <v>1.96303264138496E-2</v>
      </c>
      <c r="G147" t="s">
        <v>810</v>
      </c>
    </row>
    <row r="148" spans="1:7">
      <c r="A148" t="s">
        <v>852</v>
      </c>
      <c r="B148" s="2">
        <v>12119</v>
      </c>
      <c r="C148" t="s">
        <v>18</v>
      </c>
      <c r="D148" t="s">
        <v>11</v>
      </c>
      <c r="E148" s="1">
        <f>B148/Resumo!$B$7</f>
        <v>3.6827428308147087E-2</v>
      </c>
      <c r="F148" s="1">
        <f>B148/Resumo!$C$7</f>
        <v>1.5783183560634465E-2</v>
      </c>
      <c r="G148" t="s">
        <v>815</v>
      </c>
    </row>
    <row r="149" spans="1:7">
      <c r="A149" t="s">
        <v>613</v>
      </c>
      <c r="B149" s="2">
        <v>3179</v>
      </c>
      <c r="C149" t="s">
        <v>26</v>
      </c>
      <c r="D149" t="s">
        <v>7</v>
      </c>
      <c r="E149" s="1">
        <f>B149/Resumo!$B$7</f>
        <v>9.6604005769122519E-3</v>
      </c>
      <c r="F149" s="1">
        <f>B149/Resumo!$C$7</f>
        <v>4.1401716758195364E-3</v>
      </c>
      <c r="G149" t="s">
        <v>812</v>
      </c>
    </row>
    <row r="150" spans="1:7">
      <c r="A150" t="s">
        <v>54</v>
      </c>
      <c r="B150" s="2">
        <v>4630</v>
      </c>
      <c r="C150" t="s">
        <v>19</v>
      </c>
      <c r="D150" t="s">
        <v>11</v>
      </c>
      <c r="E150" s="1">
        <f>B150/Resumo!$B$7</f>
        <v>1.406972465275361E-2</v>
      </c>
      <c r="F150" s="1">
        <f>B150/Resumo!$C$7</f>
        <v>6.0298819940372622E-3</v>
      </c>
      <c r="G150" t="s">
        <v>815</v>
      </c>
    </row>
    <row r="151" spans="1:7">
      <c r="A151" t="s">
        <v>615</v>
      </c>
      <c r="B151" s="2">
        <v>11584</v>
      </c>
      <c r="C151" t="s">
        <v>20</v>
      </c>
      <c r="D151" t="s">
        <v>9</v>
      </c>
      <c r="E151" s="1">
        <f>B151/Resumo!$B$7</f>
        <v>3.5201660988660434E-2</v>
      </c>
      <c r="F151" s="1">
        <f>B151/Resumo!$C$7</f>
        <v>1.5086426137997331E-2</v>
      </c>
      <c r="G151" t="s">
        <v>813</v>
      </c>
    </row>
    <row r="152" spans="1:7">
      <c r="A152" t="s">
        <v>616</v>
      </c>
      <c r="B152" s="2">
        <v>12162</v>
      </c>
      <c r="C152" t="s">
        <v>8</v>
      </c>
      <c r="D152" t="s">
        <v>9</v>
      </c>
      <c r="E152" s="1">
        <f>B152/Resumo!$B$7</f>
        <v>3.6958097457189934E-2</v>
      </c>
      <c r="F152" s="1">
        <f>B152/Resumo!$C$7</f>
        <v>1.5839184624509974E-2</v>
      </c>
      <c r="G152" t="s">
        <v>811</v>
      </c>
    </row>
    <row r="153" spans="1:7">
      <c r="A153" t="s">
        <v>46</v>
      </c>
      <c r="B153" s="2">
        <v>5703</v>
      </c>
      <c r="C153" t="s">
        <v>18</v>
      </c>
      <c r="D153" t="s">
        <v>11</v>
      </c>
      <c r="E153" s="1">
        <f>B153/Resumo!$B$7</f>
        <v>1.7330375743985712E-2</v>
      </c>
      <c r="F153" s="1">
        <f>B153/Resumo!$C$7</f>
        <v>7.4273038902795902E-3</v>
      </c>
      <c r="G153" t="s">
        <v>815</v>
      </c>
    </row>
    <row r="154" spans="1:7">
      <c r="A154" t="s">
        <v>111</v>
      </c>
      <c r="B154" s="2">
        <v>1807</v>
      </c>
      <c r="C154" t="s">
        <v>18</v>
      </c>
      <c r="D154" t="s">
        <v>11</v>
      </c>
      <c r="E154" s="1">
        <f>B154/Resumo!$B$7</f>
        <v>5.4911430772193893E-3</v>
      </c>
      <c r="F154" s="1">
        <f>B154/Resumo!$C$7</f>
        <v>2.353347033094024E-3</v>
      </c>
      <c r="G154" t="s">
        <v>815</v>
      </c>
    </row>
    <row r="155" spans="1:7">
      <c r="A155" t="s">
        <v>618</v>
      </c>
      <c r="B155" s="2">
        <v>55611</v>
      </c>
      <c r="C155" t="s">
        <v>22</v>
      </c>
      <c r="D155" t="s">
        <v>5</v>
      </c>
      <c r="E155" s="1">
        <f>B155/Resumo!$B$7</f>
        <v>0.16899167552144298</v>
      </c>
      <c r="F155" s="1">
        <f>B155/Resumo!$C$7</f>
        <v>7.2425003794904144E-2</v>
      </c>
      <c r="G155" t="s">
        <v>807</v>
      </c>
    </row>
    <row r="156" spans="1:7">
      <c r="A156" t="s">
        <v>619</v>
      </c>
      <c r="B156" s="2">
        <v>3416</v>
      </c>
      <c r="C156" t="s">
        <v>26</v>
      </c>
      <c r="D156" t="s">
        <v>7</v>
      </c>
      <c r="E156" s="1">
        <f>B156/Resumo!$B$7</f>
        <v>1.0380600305357739E-2</v>
      </c>
      <c r="F156" s="1">
        <f>B156/Resumo!$C$7</f>
        <v>4.4488287022961745E-3</v>
      </c>
      <c r="G156" t="s">
        <v>812</v>
      </c>
    </row>
    <row r="157" spans="1:7">
      <c r="A157" t="s">
        <v>620</v>
      </c>
      <c r="B157" s="2">
        <v>7957</v>
      </c>
      <c r="C157" t="s">
        <v>22</v>
      </c>
      <c r="D157" t="s">
        <v>5</v>
      </c>
      <c r="E157" s="1">
        <f>B157/Resumo!$B$7</f>
        <v>2.4179870207766841E-2</v>
      </c>
      <c r="F157" s="1">
        <f>B157/Resumo!$C$7</f>
        <v>1.0362801517614361E-2</v>
      </c>
      <c r="G157" t="s">
        <v>807</v>
      </c>
    </row>
    <row r="158" spans="1:7">
      <c r="A158" t="s">
        <v>853</v>
      </c>
      <c r="B158" s="2">
        <v>7051</v>
      </c>
      <c r="C158" t="s">
        <v>21</v>
      </c>
      <c r="D158" t="s">
        <v>13</v>
      </c>
      <c r="E158" s="1">
        <f>B158/Resumo!$B$7</f>
        <v>2.1426701625608145E-2</v>
      </c>
      <c r="F158" s="1">
        <f>B158/Resumo!$C$7</f>
        <v>9.1828721252606334E-3</v>
      </c>
      <c r="G158" t="s">
        <v>810</v>
      </c>
    </row>
    <row r="159" spans="1:7">
      <c r="A159" t="s">
        <v>623</v>
      </c>
      <c r="B159" s="2">
        <v>24712</v>
      </c>
      <c r="C159" t="s">
        <v>10</v>
      </c>
      <c r="D159" t="s">
        <v>11</v>
      </c>
      <c r="E159" s="1">
        <f>B159/Resumo!$B$7</f>
        <v>7.5095256073185138E-2</v>
      </c>
      <c r="F159" s="1">
        <f>B159/Resumo!$C$7</f>
        <v>3.2183681174222205E-2</v>
      </c>
      <c r="G159" t="s">
        <v>808</v>
      </c>
    </row>
    <row r="160" spans="1:7">
      <c r="A160" t="s">
        <v>108</v>
      </c>
      <c r="B160" s="2">
        <v>1952</v>
      </c>
      <c r="C160" t="s">
        <v>23</v>
      </c>
      <c r="D160" t="s">
        <v>11</v>
      </c>
      <c r="E160" s="1">
        <f>B160/Resumo!$B$7</f>
        <v>5.9317716030615648E-3</v>
      </c>
      <c r="F160" s="1">
        <f>B160/Resumo!$C$7</f>
        <v>2.5421878298835282E-3</v>
      </c>
      <c r="G160" t="s">
        <v>815</v>
      </c>
    </row>
    <row r="161" spans="1:7">
      <c r="A161" t="s">
        <v>624</v>
      </c>
      <c r="B161" s="2">
        <v>16240</v>
      </c>
      <c r="C161" t="s">
        <v>4</v>
      </c>
      <c r="D161" t="s">
        <v>5</v>
      </c>
      <c r="E161" s="1">
        <f>B161/Resumo!$B$7</f>
        <v>4.9350394894323676E-2</v>
      </c>
      <c r="F161" s="1">
        <f>B161/Resumo!$C$7</f>
        <v>2.1150169240424434E-2</v>
      </c>
      <c r="G161" t="s">
        <v>806</v>
      </c>
    </row>
    <row r="162" spans="1:7">
      <c r="A162" t="s">
        <v>625</v>
      </c>
      <c r="B162" s="2">
        <v>2652</v>
      </c>
      <c r="C162" t="s">
        <v>18</v>
      </c>
      <c r="D162" t="s">
        <v>11</v>
      </c>
      <c r="E162" s="1">
        <f>B162/Resumo!$B$7</f>
        <v>8.0589437967824133E-3</v>
      </c>
      <c r="F162" s="1">
        <f>B162/Resumo!$C$7</f>
        <v>3.4538330557638917E-3</v>
      </c>
      <c r="G162" t="s">
        <v>815</v>
      </c>
    </row>
    <row r="163" spans="1:7">
      <c r="A163" t="s">
        <v>626</v>
      </c>
      <c r="B163" s="2">
        <v>7056</v>
      </c>
      <c r="C163" t="s">
        <v>21</v>
      </c>
      <c r="D163" t="s">
        <v>13</v>
      </c>
      <c r="E163" s="1">
        <f>B163/Resumo!$B$7</f>
        <v>2.144189571270615E-2</v>
      </c>
      <c r="F163" s="1">
        <f>B163/Resumo!$C$7</f>
        <v>9.1893838768740653E-3</v>
      </c>
      <c r="G163" t="s">
        <v>810</v>
      </c>
    </row>
    <row r="164" spans="1:7">
      <c r="A164" t="s">
        <v>95</v>
      </c>
      <c r="B164" s="2">
        <v>2399</v>
      </c>
      <c r="C164" t="s">
        <v>20</v>
      </c>
      <c r="D164" t="s">
        <v>9</v>
      </c>
      <c r="E164" s="1">
        <f>B164/Resumo!$B$7</f>
        <v>7.2901229896233065E-3</v>
      </c>
      <c r="F164" s="1">
        <f>B164/Resumo!$C$7</f>
        <v>3.1243384241242747E-3</v>
      </c>
      <c r="G164" t="s">
        <v>813</v>
      </c>
    </row>
    <row r="165" spans="1:7">
      <c r="A165" t="s">
        <v>627</v>
      </c>
      <c r="B165" s="2">
        <v>4181</v>
      </c>
      <c r="C165" t="s">
        <v>10</v>
      </c>
      <c r="D165" t="s">
        <v>11</v>
      </c>
      <c r="E165" s="1">
        <f>B165/Resumo!$B$7</f>
        <v>1.2705295631352666E-2</v>
      </c>
      <c r="F165" s="1">
        <f>B165/Resumo!$C$7</f>
        <v>5.445126699151143E-3</v>
      </c>
      <c r="G165" t="s">
        <v>808</v>
      </c>
    </row>
    <row r="166" spans="1:7">
      <c r="A166" t="s">
        <v>854</v>
      </c>
      <c r="B166" s="2">
        <v>11343</v>
      </c>
      <c r="C166" t="s">
        <v>25</v>
      </c>
      <c r="D166" t="s">
        <v>11</v>
      </c>
      <c r="E166" s="1">
        <f>B166/Resumo!$B$7</f>
        <v>3.4469305990536547E-2</v>
      </c>
      <c r="F166" s="1">
        <f>B166/Resumo!$C$7</f>
        <v>1.4772559710229949E-2</v>
      </c>
      <c r="G166" t="s">
        <v>808</v>
      </c>
    </row>
    <row r="167" spans="1:7">
      <c r="A167" t="s">
        <v>36</v>
      </c>
      <c r="B167" s="2">
        <v>9740</v>
      </c>
      <c r="C167" t="s">
        <v>24</v>
      </c>
      <c r="D167" t="s">
        <v>136</v>
      </c>
      <c r="E167" s="1">
        <f>B167/Resumo!$B$7</f>
        <v>2.9598081666915802E-2</v>
      </c>
      <c r="F167" s="1">
        <f>B167/Resumo!$C$7</f>
        <v>1.2684892142963916E-2</v>
      </c>
      <c r="G167" t="s">
        <v>814</v>
      </c>
    </row>
    <row r="168" spans="1:7">
      <c r="A168" t="s">
        <v>629</v>
      </c>
      <c r="B168" s="2">
        <v>8473</v>
      </c>
      <c r="C168" t="s">
        <v>22</v>
      </c>
      <c r="D168" t="s">
        <v>5</v>
      </c>
      <c r="E168" s="1">
        <f>B168/Resumo!$B$7</f>
        <v>2.5747899996281066E-2</v>
      </c>
      <c r="F168" s="1">
        <f>B168/Resumo!$C$7</f>
        <v>1.1034814284120458E-2</v>
      </c>
      <c r="G168" t="s">
        <v>807</v>
      </c>
    </row>
    <row r="169" spans="1:7">
      <c r="A169" t="s">
        <v>855</v>
      </c>
      <c r="B169" s="2">
        <v>17373</v>
      </c>
      <c r="C169" t="s">
        <v>12</v>
      </c>
      <c r="D169" t="s">
        <v>13</v>
      </c>
      <c r="E169" s="1">
        <f>B169/Resumo!$B$7</f>
        <v>5.2793375030731851E-2</v>
      </c>
      <c r="F169" s="1">
        <f>B169/Resumo!$C$7</f>
        <v>2.2625732156027936E-2</v>
      </c>
      <c r="G169" t="s">
        <v>810</v>
      </c>
    </row>
    <row r="170" spans="1:7">
      <c r="A170" t="s">
        <v>578</v>
      </c>
      <c r="B170" s="2">
        <v>2918</v>
      </c>
      <c r="C170" t="s">
        <v>21</v>
      </c>
      <c r="D170" t="s">
        <v>13</v>
      </c>
      <c r="E170" s="1">
        <f>B170/Resumo!$B$7</f>
        <v>8.8672692303963362E-3</v>
      </c>
      <c r="F170" s="1">
        <f>B170/Resumo!$C$7</f>
        <v>3.80025824159843E-3</v>
      </c>
      <c r="G170" t="s">
        <v>810</v>
      </c>
    </row>
    <row r="171" spans="1:7">
      <c r="A171" t="s">
        <v>631</v>
      </c>
      <c r="B171" s="2">
        <v>74964</v>
      </c>
      <c r="C171" t="s">
        <v>14</v>
      </c>
      <c r="D171" t="s">
        <v>9</v>
      </c>
      <c r="E171" s="1">
        <f>B171/Resumo!$B$7</f>
        <v>0.22780190904298522</v>
      </c>
      <c r="F171" s="1">
        <f>B171/Resumo!$C$7</f>
        <v>9.7629389589850818E-2</v>
      </c>
      <c r="G171" t="s">
        <v>813</v>
      </c>
    </row>
    <row r="172" spans="1:7">
      <c r="A172" t="s">
        <v>632</v>
      </c>
      <c r="B172" s="2">
        <v>4804</v>
      </c>
      <c r="C172" t="s">
        <v>10</v>
      </c>
      <c r="D172" t="s">
        <v>11</v>
      </c>
      <c r="E172" s="1">
        <f>B172/Resumo!$B$7</f>
        <v>1.4598478883764221E-2</v>
      </c>
      <c r="F172" s="1">
        <f>B172/Resumo!$C$7</f>
        <v>6.2564909501846662E-3</v>
      </c>
      <c r="G172" t="s">
        <v>808</v>
      </c>
    </row>
    <row r="173" spans="1:7">
      <c r="A173" t="s">
        <v>56</v>
      </c>
      <c r="B173" s="2">
        <v>4339</v>
      </c>
      <c r="C173" t="s">
        <v>10</v>
      </c>
      <c r="D173" t="s">
        <v>11</v>
      </c>
      <c r="E173" s="1">
        <f>B173/Resumo!$B$7</f>
        <v>1.3185428783649658E-2</v>
      </c>
      <c r="F173" s="1">
        <f>B173/Resumo!$C$7</f>
        <v>5.6508980501355681E-3</v>
      </c>
      <c r="G173" t="s">
        <v>808</v>
      </c>
    </row>
    <row r="174" spans="1:7">
      <c r="A174" t="s">
        <v>633</v>
      </c>
      <c r="B174" s="2">
        <v>13861</v>
      </c>
      <c r="C174" t="s">
        <v>26</v>
      </c>
      <c r="D174" t="s">
        <v>7</v>
      </c>
      <c r="E174" s="1">
        <f>B174/Resumo!$B$7</f>
        <v>4.2121048253092395E-2</v>
      </c>
      <c r="F174" s="1">
        <f>B174/Resumo!$C$7</f>
        <v>1.8051877822753883E-2</v>
      </c>
      <c r="G174" t="s">
        <v>812</v>
      </c>
    </row>
    <row r="175" spans="1:7">
      <c r="A175" t="s">
        <v>634</v>
      </c>
      <c r="B175" s="2">
        <v>14654</v>
      </c>
      <c r="C175" t="s">
        <v>12</v>
      </c>
      <c r="D175" t="s">
        <v>13</v>
      </c>
      <c r="E175" s="1">
        <f>B175/Resumo!$B$7</f>
        <v>4.4530830466836153E-2</v>
      </c>
      <c r="F175" s="1">
        <f>B175/Resumo!$C$7</f>
        <v>1.9084641628644067E-2</v>
      </c>
      <c r="G175" t="s">
        <v>810</v>
      </c>
    </row>
    <row r="176" spans="1:7">
      <c r="A176" t="s">
        <v>88</v>
      </c>
      <c r="B176" s="2">
        <v>2569</v>
      </c>
      <c r="C176" t="s">
        <v>10</v>
      </c>
      <c r="D176" t="s">
        <v>11</v>
      </c>
      <c r="E176" s="1">
        <f>B176/Resumo!$B$7</f>
        <v>7.8067219509555131E-3</v>
      </c>
      <c r="F176" s="1">
        <f>B176/Resumo!$C$7</f>
        <v>3.3457379789809342E-3</v>
      </c>
      <c r="G176" t="s">
        <v>808</v>
      </c>
    </row>
    <row r="177" spans="1:7">
      <c r="A177" t="s">
        <v>635</v>
      </c>
      <c r="B177" s="2">
        <v>22587</v>
      </c>
      <c r="C177" t="s">
        <v>16</v>
      </c>
      <c r="D177" t="s">
        <v>13</v>
      </c>
      <c r="E177" s="1">
        <f>B177/Resumo!$B$7</f>
        <v>6.8637769056532572E-2</v>
      </c>
      <c r="F177" s="1">
        <f>B177/Resumo!$C$7</f>
        <v>2.9416186738513959E-2</v>
      </c>
      <c r="G177" t="s">
        <v>809</v>
      </c>
    </row>
    <row r="178" spans="1:7">
      <c r="A178" t="s">
        <v>836</v>
      </c>
      <c r="B178" s="2">
        <v>13591</v>
      </c>
      <c r="C178" t="s">
        <v>15</v>
      </c>
      <c r="D178" t="s">
        <v>136</v>
      </c>
      <c r="E178" s="1">
        <f>B178/Resumo!$B$7</f>
        <v>4.130056754980007E-2</v>
      </c>
      <c r="F178" s="1">
        <f>B178/Resumo!$C$7</f>
        <v>1.7700243235628601E-2</v>
      </c>
      <c r="G178" t="s">
        <v>814</v>
      </c>
    </row>
    <row r="179" spans="1:7">
      <c r="A179" t="s">
        <v>856</v>
      </c>
      <c r="B179" s="2">
        <v>18075</v>
      </c>
      <c r="C179" t="s">
        <v>15</v>
      </c>
      <c r="D179" t="s">
        <v>136</v>
      </c>
      <c r="E179" s="1">
        <f>B179/Resumo!$B$7</f>
        <v>5.4926624859291902E-2</v>
      </c>
      <c r="F179" s="1">
        <f>B179/Resumo!$C$7</f>
        <v>2.3539982082553673E-2</v>
      </c>
      <c r="G179" t="s">
        <v>814</v>
      </c>
    </row>
    <row r="180" spans="1:7">
      <c r="A180" t="s">
        <v>637</v>
      </c>
      <c r="B180" s="2">
        <v>7381</v>
      </c>
      <c r="C180" t="s">
        <v>18</v>
      </c>
      <c r="D180" t="s">
        <v>11</v>
      </c>
      <c r="E180" s="1">
        <f>B180/Resumo!$B$7</f>
        <v>2.2429511374076543E-2</v>
      </c>
      <c r="F180" s="1">
        <f>B180/Resumo!$C$7</f>
        <v>9.6126477317470902E-3</v>
      </c>
      <c r="G180" t="s">
        <v>815</v>
      </c>
    </row>
    <row r="181" spans="1:7">
      <c r="A181" t="s">
        <v>100</v>
      </c>
      <c r="B181" s="2">
        <v>2254</v>
      </c>
      <c r="C181" t="s">
        <v>23</v>
      </c>
      <c r="D181" t="s">
        <v>11</v>
      </c>
      <c r="E181" s="1">
        <f>B181/Resumo!$B$7</f>
        <v>6.8494944637811309E-3</v>
      </c>
      <c r="F181" s="1">
        <f>B181/Resumo!$C$7</f>
        <v>2.9354976273347705E-3</v>
      </c>
      <c r="G181" t="s">
        <v>815</v>
      </c>
    </row>
    <row r="182" spans="1:7">
      <c r="A182" t="s">
        <v>116</v>
      </c>
      <c r="B182" s="2">
        <v>1607</v>
      </c>
      <c r="C182" t="s">
        <v>19</v>
      </c>
      <c r="D182" t="s">
        <v>11</v>
      </c>
      <c r="E182" s="1">
        <f>B182/Resumo!$B$7</f>
        <v>4.883379593299147E-3</v>
      </c>
      <c r="F182" s="1">
        <f>B182/Resumo!$C$7</f>
        <v>2.0928769685567773E-3</v>
      </c>
      <c r="G182" t="s">
        <v>815</v>
      </c>
    </row>
    <row r="183" spans="1:7">
      <c r="A183" t="s">
        <v>97</v>
      </c>
      <c r="B183" s="2">
        <v>2378</v>
      </c>
      <c r="C183" t="s">
        <v>15</v>
      </c>
      <c r="D183" t="s">
        <v>136</v>
      </c>
      <c r="E183" s="1">
        <f>B183/Resumo!$B$7</f>
        <v>7.2263078238116816E-3</v>
      </c>
      <c r="F183" s="1">
        <f>B183/Resumo!$C$7</f>
        <v>3.0969890673478635E-3</v>
      </c>
      <c r="G183" t="s">
        <v>814</v>
      </c>
    </row>
    <row r="184" spans="1:7">
      <c r="A184" t="s">
        <v>857</v>
      </c>
      <c r="B184" s="2">
        <v>161395</v>
      </c>
      <c r="C184" t="s">
        <v>6</v>
      </c>
      <c r="D184" t="s">
        <v>7</v>
      </c>
      <c r="E184" s="1">
        <f>B184/Resumo!$B$7</f>
        <v>0.49044993743653759</v>
      </c>
      <c r="F184" s="1">
        <f>B184/Resumo!$C$7</f>
        <v>0.21019283032994468</v>
      </c>
      <c r="G184" t="s">
        <v>812</v>
      </c>
    </row>
    <row r="185" spans="1:7">
      <c r="A185" t="s">
        <v>655</v>
      </c>
      <c r="B185" s="2">
        <v>7604</v>
      </c>
      <c r="C185" t="s">
        <v>25</v>
      </c>
      <c r="D185" t="s">
        <v>11</v>
      </c>
      <c r="E185" s="1">
        <f>B185/Resumo!$B$7</f>
        <v>2.3107167658647614E-2</v>
      </c>
      <c r="F185" s="1">
        <f>B185/Resumo!$C$7</f>
        <v>9.9030718537061208E-3</v>
      </c>
      <c r="G185" t="s">
        <v>808</v>
      </c>
    </row>
    <row r="186" spans="1:7">
      <c r="A186" t="s">
        <v>90</v>
      </c>
      <c r="B186" s="2">
        <v>2562</v>
      </c>
      <c r="C186" t="s">
        <v>15</v>
      </c>
      <c r="D186" t="s">
        <v>136</v>
      </c>
      <c r="E186" s="1">
        <f>B186/Resumo!$B$7</f>
        <v>7.7854502290183045E-3</v>
      </c>
      <c r="F186" s="1">
        <f>B186/Resumo!$C$7</f>
        <v>3.3366215267221304E-3</v>
      </c>
      <c r="G186" t="s">
        <v>814</v>
      </c>
    </row>
    <row r="187" spans="1:7">
      <c r="A187" t="s">
        <v>656</v>
      </c>
      <c r="B187" s="2">
        <v>16257</v>
      </c>
      <c r="C187" t="s">
        <v>10</v>
      </c>
      <c r="D187" t="s">
        <v>11</v>
      </c>
      <c r="E187" s="1">
        <f>B187/Resumo!$B$7</f>
        <v>4.9402054790456895E-2</v>
      </c>
      <c r="F187" s="1">
        <f>B187/Resumo!$C$7</f>
        <v>2.1172309195910101E-2</v>
      </c>
      <c r="G187" t="s">
        <v>808</v>
      </c>
    </row>
    <row r="188" spans="1:7">
      <c r="A188" t="s">
        <v>657</v>
      </c>
      <c r="B188" s="2">
        <v>18905</v>
      </c>
      <c r="C188" t="s">
        <v>22</v>
      </c>
      <c r="D188" t="s">
        <v>5</v>
      </c>
      <c r="E188" s="1">
        <f>B188/Resumo!$B$7</f>
        <v>5.7448843317560908E-2</v>
      </c>
      <c r="F188" s="1">
        <f>B188/Resumo!$C$7</f>
        <v>2.4620932850383248E-2</v>
      </c>
      <c r="G188" t="s">
        <v>807</v>
      </c>
    </row>
    <row r="189" spans="1:7">
      <c r="A189" t="s">
        <v>65</v>
      </c>
      <c r="B189" s="2">
        <v>3688</v>
      </c>
      <c r="C189" t="s">
        <v>25</v>
      </c>
      <c r="D189" t="s">
        <v>11</v>
      </c>
      <c r="E189" s="1">
        <f>B189/Resumo!$B$7</f>
        <v>1.1207158643489269E-2</v>
      </c>
      <c r="F189" s="1">
        <f>B189/Resumo!$C$7</f>
        <v>4.80306799006683E-3</v>
      </c>
      <c r="G189" t="s">
        <v>808</v>
      </c>
    </row>
    <row r="190" spans="1:7">
      <c r="A190" t="s">
        <v>40</v>
      </c>
      <c r="B190" s="2">
        <v>8142</v>
      </c>
      <c r="C190" t="s">
        <v>21</v>
      </c>
      <c r="D190" t="s">
        <v>13</v>
      </c>
      <c r="E190" s="1">
        <f>B190/Resumo!$B$7</f>
        <v>2.4742051430393066E-2</v>
      </c>
      <c r="F190" s="1">
        <f>B190/Resumo!$C$7</f>
        <v>1.0603736327311314E-2</v>
      </c>
      <c r="G190" t="s">
        <v>810</v>
      </c>
    </row>
    <row r="191" spans="1:7">
      <c r="A191" t="s">
        <v>57</v>
      </c>
      <c r="B191" s="2">
        <v>4279</v>
      </c>
      <c r="C191" t="s">
        <v>23</v>
      </c>
      <c r="D191" t="s">
        <v>11</v>
      </c>
      <c r="E191" s="1">
        <f>B191/Resumo!$B$7</f>
        <v>1.3003099738473585E-2</v>
      </c>
      <c r="F191" s="1">
        <f>B191/Resumo!$C$7</f>
        <v>5.5727570307743937E-3</v>
      </c>
      <c r="G191" t="s">
        <v>815</v>
      </c>
    </row>
    <row r="192" spans="1:7">
      <c r="A192" t="s">
        <v>658</v>
      </c>
      <c r="B192" s="2">
        <v>7282</v>
      </c>
      <c r="C192" t="s">
        <v>6</v>
      </c>
      <c r="D192" t="s">
        <v>7</v>
      </c>
      <c r="E192" s="1">
        <f>B192/Resumo!$B$7</f>
        <v>2.2128668449536024E-2</v>
      </c>
      <c r="F192" s="1">
        <f>B192/Resumo!$C$7</f>
        <v>9.483715049801153E-3</v>
      </c>
      <c r="G192" t="s">
        <v>812</v>
      </c>
    </row>
    <row r="193" spans="1:7">
      <c r="A193" t="s">
        <v>659</v>
      </c>
      <c r="B193" s="2">
        <v>4047</v>
      </c>
      <c r="C193" t="s">
        <v>16</v>
      </c>
      <c r="D193" t="s">
        <v>13</v>
      </c>
      <c r="E193" s="1">
        <f>B193/Resumo!$B$7</f>
        <v>1.2298094097126103E-2</v>
      </c>
      <c r="F193" s="1">
        <f>B193/Resumo!$C$7</f>
        <v>5.2706117559111875E-3</v>
      </c>
      <c r="G193" t="s">
        <v>809</v>
      </c>
    </row>
    <row r="194" spans="1:7">
      <c r="A194" t="s">
        <v>582</v>
      </c>
      <c r="B194" s="2">
        <v>30262</v>
      </c>
      <c r="C194" t="s">
        <v>14</v>
      </c>
      <c r="D194" t="s">
        <v>9</v>
      </c>
      <c r="E194" s="1">
        <f>B194/Resumo!$B$7</f>
        <v>9.196069275197187E-2</v>
      </c>
      <c r="F194" s="1">
        <f>B194/Resumo!$C$7</f>
        <v>3.9411725465130804E-2</v>
      </c>
      <c r="G194" t="s">
        <v>813</v>
      </c>
    </row>
    <row r="195" spans="1:7">
      <c r="A195" t="s">
        <v>662</v>
      </c>
      <c r="B195" s="2">
        <v>2880</v>
      </c>
      <c r="C195" t="s">
        <v>19</v>
      </c>
      <c r="D195" t="s">
        <v>11</v>
      </c>
      <c r="E195" s="1">
        <f>B195/Resumo!$B$7</f>
        <v>8.7517941684514891E-3</v>
      </c>
      <c r="F195" s="1">
        <f>B195/Resumo!$C$7</f>
        <v>3.7507689293363529E-3</v>
      </c>
      <c r="G195" t="s">
        <v>815</v>
      </c>
    </row>
    <row r="196" spans="1:7">
      <c r="A196" t="s">
        <v>603</v>
      </c>
      <c r="B196" s="2">
        <v>9908</v>
      </c>
      <c r="C196" t="s">
        <v>16</v>
      </c>
      <c r="D196" t="s">
        <v>13</v>
      </c>
      <c r="E196" s="1">
        <f>B196/Resumo!$B$7</f>
        <v>3.0108602993408805E-2</v>
      </c>
      <c r="F196" s="1">
        <f>B196/Resumo!$C$7</f>
        <v>1.2903686997175203E-2</v>
      </c>
      <c r="G196" t="s">
        <v>809</v>
      </c>
    </row>
    <row r="197" spans="1:7">
      <c r="A197" t="s">
        <v>858</v>
      </c>
      <c r="B197" s="2">
        <v>6051</v>
      </c>
      <c r="C197" t="s">
        <v>27</v>
      </c>
      <c r="D197" t="s">
        <v>9</v>
      </c>
      <c r="E197" s="1">
        <f>B197/Resumo!$B$7</f>
        <v>1.838788420600693E-2</v>
      </c>
      <c r="F197" s="1">
        <f>B197/Resumo!$C$7</f>
        <v>7.880521802574399E-3</v>
      </c>
      <c r="G197" t="s">
        <v>813</v>
      </c>
    </row>
    <row r="198" spans="1:7">
      <c r="A198" t="s">
        <v>664</v>
      </c>
      <c r="B198" s="2">
        <v>19105</v>
      </c>
      <c r="C198" t="s">
        <v>10</v>
      </c>
      <c r="D198" t="s">
        <v>11</v>
      </c>
      <c r="E198" s="1">
        <f>B198/Resumo!$B$7</f>
        <v>5.8056606801481149E-2</v>
      </c>
      <c r="F198" s="1">
        <f>B198/Resumo!$C$7</f>
        <v>2.4881402914920494E-2</v>
      </c>
      <c r="G198" t="s">
        <v>808</v>
      </c>
    </row>
    <row r="199" spans="1:7">
      <c r="A199" t="s">
        <v>665</v>
      </c>
      <c r="B199" s="2">
        <v>3438</v>
      </c>
      <c r="C199" t="s">
        <v>18</v>
      </c>
      <c r="D199" t="s">
        <v>11</v>
      </c>
      <c r="E199" s="1">
        <f>B199/Resumo!$B$7</f>
        <v>1.0447454288588965E-2</v>
      </c>
      <c r="F199" s="1">
        <f>B199/Resumo!$C$7</f>
        <v>4.477480409395271E-3</v>
      </c>
      <c r="G199" t="s">
        <v>815</v>
      </c>
    </row>
    <row r="200" spans="1:7">
      <c r="A200" t="s">
        <v>666</v>
      </c>
      <c r="B200" s="2">
        <v>4209</v>
      </c>
      <c r="C200" t="s">
        <v>19</v>
      </c>
      <c r="D200" t="s">
        <v>11</v>
      </c>
      <c r="E200" s="1">
        <f>B200/Resumo!$B$7</f>
        <v>1.2790382519101501E-2</v>
      </c>
      <c r="F200" s="1">
        <f>B200/Resumo!$C$7</f>
        <v>5.4815925081863571E-3</v>
      </c>
      <c r="G200" t="s">
        <v>815</v>
      </c>
    </row>
    <row r="201" spans="1:7">
      <c r="A201" t="s">
        <v>78</v>
      </c>
      <c r="B201" s="2">
        <v>2823</v>
      </c>
      <c r="C201" t="s">
        <v>10</v>
      </c>
      <c r="D201" t="s">
        <v>11</v>
      </c>
      <c r="E201" s="1">
        <f>B201/Resumo!$B$7</f>
        <v>8.578581575534221E-3</v>
      </c>
      <c r="F201" s="1">
        <f>B201/Resumo!$C$7</f>
        <v>3.6765349609432377E-3</v>
      </c>
      <c r="G201" t="s">
        <v>808</v>
      </c>
    </row>
    <row r="202" spans="1:7">
      <c r="A202" t="s">
        <v>667</v>
      </c>
      <c r="B202" s="2">
        <v>31760</v>
      </c>
      <c r="C202" t="s">
        <v>8</v>
      </c>
      <c r="D202" t="s">
        <v>9</v>
      </c>
      <c r="E202" s="1">
        <f>B202/Resumo!$B$7</f>
        <v>9.6512841246534489E-2</v>
      </c>
      <c r="F202" s="1">
        <f>B202/Resumo!$C$7</f>
        <v>4.1362646248514781E-2</v>
      </c>
      <c r="G202" t="s">
        <v>811</v>
      </c>
    </row>
    <row r="203" spans="1:7">
      <c r="A203" t="s">
        <v>668</v>
      </c>
      <c r="B203" s="2">
        <v>4796</v>
      </c>
      <c r="C203" t="s">
        <v>24</v>
      </c>
      <c r="D203" t="s">
        <v>136</v>
      </c>
      <c r="E203" s="1">
        <f>B203/Resumo!$B$7</f>
        <v>1.4574168344407411E-2</v>
      </c>
      <c r="F203" s="1">
        <f>B203/Resumo!$C$7</f>
        <v>6.2460721476031763E-3</v>
      </c>
      <c r="G203" t="s">
        <v>814</v>
      </c>
    </row>
    <row r="204" spans="1:7">
      <c r="A204" t="s">
        <v>69</v>
      </c>
      <c r="B204" s="2">
        <v>3405</v>
      </c>
      <c r="C204" t="s">
        <v>24</v>
      </c>
      <c r="D204" t="s">
        <v>136</v>
      </c>
      <c r="E204" s="1">
        <f>B204/Resumo!$B$7</f>
        <v>1.0347173313742125E-2</v>
      </c>
      <c r="F204" s="1">
        <f>B204/Resumo!$C$7</f>
        <v>4.4345028487466258E-3</v>
      </c>
      <c r="G204" t="s">
        <v>814</v>
      </c>
    </row>
    <row r="205" spans="1:7">
      <c r="A205" t="s">
        <v>669</v>
      </c>
      <c r="B205" s="2">
        <v>11499</v>
      </c>
      <c r="C205" t="s">
        <v>23</v>
      </c>
      <c r="D205" t="s">
        <v>11</v>
      </c>
      <c r="E205" s="1">
        <f>B205/Resumo!$B$7</f>
        <v>3.4943361507994333E-2</v>
      </c>
      <c r="F205" s="1">
        <f>B205/Resumo!$C$7</f>
        <v>1.4975726360569E-2</v>
      </c>
      <c r="G205" t="s">
        <v>815</v>
      </c>
    </row>
    <row r="206" spans="1:7">
      <c r="A206" t="s">
        <v>670</v>
      </c>
      <c r="B206" s="2">
        <v>19744</v>
      </c>
      <c r="C206" t="s">
        <v>14</v>
      </c>
      <c r="D206" t="s">
        <v>9</v>
      </c>
      <c r="E206" s="1">
        <f>B206/Resumo!$B$7</f>
        <v>5.9998411132606323E-2</v>
      </c>
      <c r="F206" s="1">
        <f>B206/Resumo!$C$7</f>
        <v>2.5713604771116998E-2</v>
      </c>
      <c r="G206" t="s">
        <v>813</v>
      </c>
    </row>
    <row r="207" spans="1:7">
      <c r="A207" t="s">
        <v>859</v>
      </c>
      <c r="B207" s="2">
        <v>35045</v>
      </c>
      <c r="C207" t="s">
        <v>22</v>
      </c>
      <c r="D207" t="s">
        <v>5</v>
      </c>
      <c r="E207" s="1">
        <f>B207/Resumo!$B$7</f>
        <v>0.10649535646992446</v>
      </c>
      <c r="F207" s="1">
        <f>B207/Resumo!$C$7</f>
        <v>4.5640867058539057E-2</v>
      </c>
      <c r="G207" t="s">
        <v>807</v>
      </c>
    </row>
    <row r="208" spans="1:7">
      <c r="A208" t="s">
        <v>672</v>
      </c>
      <c r="B208" s="2">
        <v>16692</v>
      </c>
      <c r="C208" t="s">
        <v>20</v>
      </c>
      <c r="D208" t="s">
        <v>9</v>
      </c>
      <c r="E208" s="1">
        <f>B208/Resumo!$B$7</f>
        <v>5.0723940367983424E-2</v>
      </c>
      <c r="F208" s="1">
        <f>B208/Resumo!$C$7</f>
        <v>2.1738831586278613E-2</v>
      </c>
      <c r="G208" t="s">
        <v>813</v>
      </c>
    </row>
    <row r="209" spans="1:7">
      <c r="A209" t="s">
        <v>673</v>
      </c>
      <c r="B209" s="2">
        <v>7367</v>
      </c>
      <c r="C209" t="s">
        <v>21</v>
      </c>
      <c r="D209" t="s">
        <v>13</v>
      </c>
      <c r="E209" s="1">
        <f>B209/Resumo!$B$7</f>
        <v>2.2386967930202128E-2</v>
      </c>
      <c r="F209" s="1">
        <f>B209/Resumo!$C$7</f>
        <v>9.5944148272294836E-3</v>
      </c>
      <c r="G209" t="s">
        <v>810</v>
      </c>
    </row>
    <row r="210" spans="1:7">
      <c r="A210" t="s">
        <v>115</v>
      </c>
      <c r="B210" s="2">
        <v>1630</v>
      </c>
      <c r="C210" t="s">
        <v>19</v>
      </c>
      <c r="D210" t="s">
        <v>11</v>
      </c>
      <c r="E210" s="1">
        <f>B210/Resumo!$B$7</f>
        <v>4.953272393949975E-3</v>
      </c>
      <c r="F210" s="1">
        <f>B210/Resumo!$C$7</f>
        <v>2.1228310259785608E-3</v>
      </c>
      <c r="G210" t="s">
        <v>815</v>
      </c>
    </row>
    <row r="211" spans="1:7">
      <c r="A211" t="s">
        <v>860</v>
      </c>
      <c r="B211" s="2">
        <v>16736</v>
      </c>
      <c r="C211" t="s">
        <v>20</v>
      </c>
      <c r="D211" t="s">
        <v>9</v>
      </c>
      <c r="E211" s="1">
        <f>B211/Resumo!$B$7</f>
        <v>5.0857648334445879E-2</v>
      </c>
      <c r="F211" s="1">
        <f>B211/Resumo!$C$7</f>
        <v>2.1796135000476807E-2</v>
      </c>
      <c r="G211" t="s">
        <v>813</v>
      </c>
    </row>
    <row r="212" spans="1:7">
      <c r="A212" t="s">
        <v>676</v>
      </c>
      <c r="B212" s="2">
        <v>2306</v>
      </c>
      <c r="C212" t="s">
        <v>20</v>
      </c>
      <c r="D212" t="s">
        <v>9</v>
      </c>
      <c r="E212" s="1">
        <f>B212/Resumo!$B$7</f>
        <v>7.0075129696003944E-3</v>
      </c>
      <c r="F212" s="1">
        <f>B212/Resumo!$C$7</f>
        <v>3.0032198441144547E-3</v>
      </c>
      <c r="G212" t="s">
        <v>813</v>
      </c>
    </row>
    <row r="213" spans="1:7">
      <c r="A213" t="s">
        <v>77</v>
      </c>
      <c r="B213" s="2">
        <v>2891</v>
      </c>
      <c r="C213" t="s">
        <v>25</v>
      </c>
      <c r="D213" t="s">
        <v>11</v>
      </c>
      <c r="E213" s="1">
        <f>B213/Resumo!$B$7</f>
        <v>8.785221160067103E-3</v>
      </c>
      <c r="F213" s="1">
        <f>B213/Resumo!$C$7</f>
        <v>3.7650947828859016E-3</v>
      </c>
      <c r="G213" t="s">
        <v>808</v>
      </c>
    </row>
    <row r="214" spans="1:7">
      <c r="A214" t="s">
        <v>677</v>
      </c>
      <c r="B214" s="2">
        <v>10096</v>
      </c>
      <c r="C214" t="s">
        <v>10</v>
      </c>
      <c r="D214" t="s">
        <v>11</v>
      </c>
      <c r="E214" s="1">
        <f>B214/Resumo!$B$7</f>
        <v>3.0679900668293833E-2</v>
      </c>
      <c r="F214" s="1">
        <f>B214/Resumo!$C$7</f>
        <v>1.3148528857840215E-2</v>
      </c>
      <c r="G214" t="s">
        <v>808</v>
      </c>
    </row>
    <row r="215" spans="1:7">
      <c r="A215" t="s">
        <v>678</v>
      </c>
      <c r="B215" s="2">
        <v>2860</v>
      </c>
      <c r="C215" t="s">
        <v>35</v>
      </c>
      <c r="D215" t="s">
        <v>7</v>
      </c>
      <c r="E215" s="1">
        <f>B215/Resumo!$B$7</f>
        <v>8.6910178200594653E-3</v>
      </c>
      <c r="F215" s="1">
        <f>B215/Resumo!$C$7</f>
        <v>3.7247219228826282E-3</v>
      </c>
      <c r="G215" t="s">
        <v>812</v>
      </c>
    </row>
    <row r="216" spans="1:7">
      <c r="A216" t="s">
        <v>45</v>
      </c>
      <c r="B216" s="2">
        <v>6246</v>
      </c>
      <c r="C216" t="s">
        <v>18</v>
      </c>
      <c r="D216" t="s">
        <v>11</v>
      </c>
      <c r="E216" s="1">
        <f>B216/Resumo!$B$7</f>
        <v>1.898045360282917E-2</v>
      </c>
      <c r="F216" s="1">
        <f>B216/Resumo!$C$7</f>
        <v>8.1344801154982146E-3</v>
      </c>
      <c r="G216" t="s">
        <v>815</v>
      </c>
    </row>
    <row r="217" spans="1:7">
      <c r="A217" t="s">
        <v>679</v>
      </c>
      <c r="B217" s="2">
        <v>6078</v>
      </c>
      <c r="C217" t="s">
        <v>20</v>
      </c>
      <c r="D217" t="s">
        <v>9</v>
      </c>
      <c r="E217" s="1">
        <f>B217/Resumo!$B$7</f>
        <v>1.8469932276336164E-2</v>
      </c>
      <c r="F217" s="1">
        <f>B217/Resumo!$C$7</f>
        <v>7.9156852612869283E-3</v>
      </c>
      <c r="G217" t="s">
        <v>813</v>
      </c>
    </row>
    <row r="218" spans="1:7">
      <c r="A218" t="s">
        <v>680</v>
      </c>
      <c r="B218" s="2">
        <v>7428</v>
      </c>
      <c r="C218" t="s">
        <v>20</v>
      </c>
      <c r="D218" t="s">
        <v>9</v>
      </c>
      <c r="E218" s="1">
        <f>B218/Resumo!$B$7</f>
        <v>2.2572335792797802E-2</v>
      </c>
      <c r="F218" s="1">
        <f>B218/Resumo!$C$7</f>
        <v>9.6738581969133437E-3</v>
      </c>
      <c r="G218" t="s">
        <v>813</v>
      </c>
    </row>
    <row r="219" spans="1:7">
      <c r="A219" t="s">
        <v>20</v>
      </c>
      <c r="B219" s="2">
        <v>68217</v>
      </c>
      <c r="C219" t="s">
        <v>20</v>
      </c>
      <c r="D219" t="s">
        <v>9</v>
      </c>
      <c r="E219" s="1">
        <f>B219/Resumo!$B$7</f>
        <v>0.20729900791293585</v>
      </c>
      <c r="F219" s="1">
        <f>B219/Resumo!$C$7</f>
        <v>8.8842431962686805E-2</v>
      </c>
      <c r="G219" t="s">
        <v>813</v>
      </c>
    </row>
    <row r="220" spans="1:7">
      <c r="A220" t="s">
        <v>681</v>
      </c>
      <c r="B220" s="2">
        <v>11295</v>
      </c>
      <c r="C220" t="s">
        <v>8</v>
      </c>
      <c r="D220" t="s">
        <v>9</v>
      </c>
      <c r="E220" s="1">
        <f>B220/Resumo!$B$7</f>
        <v>3.4323442754395687E-2</v>
      </c>
      <c r="F220" s="1">
        <f>B220/Resumo!$C$7</f>
        <v>1.471004689474101E-2</v>
      </c>
      <c r="G220" t="s">
        <v>811</v>
      </c>
    </row>
    <row r="221" spans="1:7">
      <c r="A221" t="s">
        <v>682</v>
      </c>
      <c r="B221" s="2">
        <v>4594</v>
      </c>
      <c r="C221" t="s">
        <v>16</v>
      </c>
      <c r="D221" t="s">
        <v>13</v>
      </c>
      <c r="E221" s="1">
        <f>B221/Resumo!$B$7</f>
        <v>1.3960327225647967E-2</v>
      </c>
      <c r="F221" s="1">
        <f>B221/Resumo!$C$7</f>
        <v>5.9829973824205573E-3</v>
      </c>
      <c r="G221" t="s">
        <v>809</v>
      </c>
    </row>
    <row r="222" spans="1:7">
      <c r="A222" t="s">
        <v>683</v>
      </c>
      <c r="B222" s="2">
        <v>41817</v>
      </c>
      <c r="C222" t="s">
        <v>17</v>
      </c>
      <c r="D222" t="s">
        <v>5</v>
      </c>
      <c r="E222" s="1">
        <f>B222/Resumo!$B$7</f>
        <v>0.12707422803546387</v>
      </c>
      <c r="F222" s="1">
        <f>B222/Resumo!$C$7</f>
        <v>5.446038344377023E-2</v>
      </c>
      <c r="G222" t="s">
        <v>807</v>
      </c>
    </row>
    <row r="223" spans="1:7">
      <c r="A223" t="s">
        <v>94</v>
      </c>
      <c r="B223" s="2">
        <v>2487</v>
      </c>
      <c r="C223" t="s">
        <v>15</v>
      </c>
      <c r="D223" t="s">
        <v>136</v>
      </c>
      <c r="E223" s="1">
        <f>B223/Resumo!$B$7</f>
        <v>7.5575389225482131E-3</v>
      </c>
      <c r="F223" s="1">
        <f>B223/Resumo!$C$7</f>
        <v>3.2389452525206633E-3</v>
      </c>
      <c r="G223" t="s">
        <v>814</v>
      </c>
    </row>
    <row r="224" spans="1:7">
      <c r="A224" t="s">
        <v>52</v>
      </c>
      <c r="B224" s="2">
        <v>4705</v>
      </c>
      <c r="C224" t="s">
        <v>25</v>
      </c>
      <c r="D224" t="s">
        <v>11</v>
      </c>
      <c r="E224" s="1">
        <f>B224/Resumo!$B$7</f>
        <v>1.4297635959223702E-2</v>
      </c>
      <c r="F224" s="1">
        <f>B224/Resumo!$C$7</f>
        <v>6.1275582682387289E-3</v>
      </c>
      <c r="G224" t="s">
        <v>808</v>
      </c>
    </row>
    <row r="225" spans="1:7">
      <c r="A225" t="s">
        <v>684</v>
      </c>
      <c r="B225" s="2">
        <v>11434</v>
      </c>
      <c r="C225" t="s">
        <v>8</v>
      </c>
      <c r="D225" t="s">
        <v>9</v>
      </c>
      <c r="E225" s="1">
        <f>B225/Resumo!$B$7</f>
        <v>3.4745838375720255E-2</v>
      </c>
      <c r="F225" s="1">
        <f>B225/Resumo!$C$7</f>
        <v>1.4891073589594395E-2</v>
      </c>
      <c r="G225" t="s">
        <v>811</v>
      </c>
    </row>
    <row r="226" spans="1:7">
      <c r="A226" t="s">
        <v>861</v>
      </c>
      <c r="B226" s="2">
        <v>5120</v>
      </c>
      <c r="C226" t="s">
        <v>25</v>
      </c>
      <c r="D226" t="s">
        <v>11</v>
      </c>
      <c r="E226" s="1">
        <f>B226/Resumo!$B$7</f>
        <v>1.5558745188358205E-2</v>
      </c>
      <c r="F226" s="1">
        <f>B226/Resumo!$C$7</f>
        <v>6.6680336521535164E-3</v>
      </c>
      <c r="G226" t="s">
        <v>808</v>
      </c>
    </row>
    <row r="227" spans="1:7">
      <c r="A227" t="s">
        <v>686</v>
      </c>
      <c r="B227" s="2">
        <v>7614</v>
      </c>
      <c r="C227" t="s">
        <v>20</v>
      </c>
      <c r="D227" t="s">
        <v>9</v>
      </c>
      <c r="E227" s="1">
        <f>B227/Resumo!$B$7</f>
        <v>2.3137555832843625E-2</v>
      </c>
      <c r="F227" s="1">
        <f>B227/Resumo!$C$7</f>
        <v>9.9160953569329829E-3</v>
      </c>
      <c r="G227" t="s">
        <v>813</v>
      </c>
    </row>
    <row r="228" spans="1:7">
      <c r="A228" t="s">
        <v>63</v>
      </c>
      <c r="B228" s="2">
        <v>3872</v>
      </c>
      <c r="C228" t="s">
        <v>10</v>
      </c>
      <c r="D228" t="s">
        <v>11</v>
      </c>
      <c r="E228" s="1">
        <f>B228/Resumo!$B$7</f>
        <v>1.1766301048695891E-2</v>
      </c>
      <c r="F228" s="1">
        <f>B228/Resumo!$C$7</f>
        <v>5.042700449441097E-3</v>
      </c>
      <c r="G228" t="s">
        <v>808</v>
      </c>
    </row>
    <row r="229" spans="1:7">
      <c r="A229" t="s">
        <v>687</v>
      </c>
      <c r="B229" s="2">
        <v>4616</v>
      </c>
      <c r="C229" t="s">
        <v>18</v>
      </c>
      <c r="D229" t="s">
        <v>11</v>
      </c>
      <c r="E229" s="1">
        <f>B229/Resumo!$B$7</f>
        <v>1.4027181208879193E-2</v>
      </c>
      <c r="F229" s="1">
        <f>B229/Resumo!$C$7</f>
        <v>6.0116490895196547E-3</v>
      </c>
      <c r="G229" t="s">
        <v>815</v>
      </c>
    </row>
    <row r="230" spans="1:7">
      <c r="A230" t="s">
        <v>31</v>
      </c>
      <c r="B230" s="2">
        <v>12001</v>
      </c>
      <c r="C230" t="s">
        <v>16</v>
      </c>
      <c r="D230" t="s">
        <v>13</v>
      </c>
      <c r="E230" s="1">
        <f>B230/Resumo!$B$7</f>
        <v>3.6468847852634143E-2</v>
      </c>
      <c r="F230" s="1">
        <f>B230/Resumo!$C$7</f>
        <v>1.5629506222557491E-2</v>
      </c>
      <c r="G230" t="s">
        <v>809</v>
      </c>
    </row>
    <row r="231" spans="1:7">
      <c r="A231" t="s">
        <v>862</v>
      </c>
      <c r="B231" s="2">
        <v>16606</v>
      </c>
      <c r="C231" t="s">
        <v>24</v>
      </c>
      <c r="D231" t="s">
        <v>136</v>
      </c>
      <c r="E231" s="1">
        <f>B231/Resumo!$B$7</f>
        <v>5.0462602069897722E-2</v>
      </c>
      <c r="F231" s="1">
        <f>B231/Resumo!$C$7</f>
        <v>2.1626829458527595E-2</v>
      </c>
      <c r="G231" t="s">
        <v>814</v>
      </c>
    </row>
    <row r="232" spans="1:7">
      <c r="A232" t="s">
        <v>98</v>
      </c>
      <c r="B232" s="2">
        <v>2288</v>
      </c>
      <c r="C232" t="s">
        <v>25</v>
      </c>
      <c r="D232" t="s">
        <v>11</v>
      </c>
      <c r="E232" s="1">
        <f>B232/Resumo!$B$7</f>
        <v>6.9528142560475728E-3</v>
      </c>
      <c r="F232" s="1">
        <f>B232/Resumo!$C$7</f>
        <v>2.9797775383061027E-3</v>
      </c>
      <c r="G232" t="s">
        <v>808</v>
      </c>
    </row>
    <row r="233" spans="1:7">
      <c r="A233" t="s">
        <v>690</v>
      </c>
      <c r="B233" s="2">
        <v>2133</v>
      </c>
      <c r="C233" t="s">
        <v>16</v>
      </c>
      <c r="D233" t="s">
        <v>13</v>
      </c>
      <c r="E233" s="1">
        <f>B233/Resumo!$B$7</f>
        <v>6.4817975560093844E-3</v>
      </c>
      <c r="F233" s="1">
        <f>B233/Resumo!$C$7</f>
        <v>2.7779132382897364E-3</v>
      </c>
      <c r="G233" t="s">
        <v>809</v>
      </c>
    </row>
    <row r="234" spans="1:7">
      <c r="A234" t="s">
        <v>39</v>
      </c>
      <c r="B234" s="2">
        <v>8333</v>
      </c>
      <c r="C234" t="s">
        <v>21</v>
      </c>
      <c r="D234" t="s">
        <v>13</v>
      </c>
      <c r="E234" s="1">
        <f>B234/Resumo!$B$7</f>
        <v>2.5322465557536897E-2</v>
      </c>
      <c r="F234" s="1">
        <f>B234/Resumo!$C$7</f>
        <v>1.0852485238944385E-2</v>
      </c>
      <c r="G234" t="s">
        <v>810</v>
      </c>
    </row>
    <row r="235" spans="1:7">
      <c r="A235" t="s">
        <v>38</v>
      </c>
      <c r="B235" s="2">
        <v>8855</v>
      </c>
      <c r="C235" t="s">
        <v>22</v>
      </c>
      <c r="D235" t="s">
        <v>5</v>
      </c>
      <c r="E235" s="1">
        <f>B235/Resumo!$B$7</f>
        <v>2.6908728250568729E-2</v>
      </c>
      <c r="F235" s="1">
        <f>B235/Resumo!$C$7</f>
        <v>1.1532312107386599E-2</v>
      </c>
      <c r="G235" t="s">
        <v>807</v>
      </c>
    </row>
    <row r="236" spans="1:7">
      <c r="A236" t="s">
        <v>85</v>
      </c>
      <c r="B236" s="2">
        <v>2611</v>
      </c>
      <c r="C236" t="s">
        <v>10</v>
      </c>
      <c r="D236" t="s">
        <v>11</v>
      </c>
      <c r="E236" s="1">
        <f>B236/Resumo!$B$7</f>
        <v>7.9343522825787629E-3</v>
      </c>
      <c r="F236" s="1">
        <f>B236/Resumo!$C$7</f>
        <v>3.4004366925337562E-3</v>
      </c>
      <c r="G236" t="s">
        <v>808</v>
      </c>
    </row>
    <row r="237" spans="1:7">
      <c r="A237" t="s">
        <v>119</v>
      </c>
      <c r="B237" s="2">
        <v>1341</v>
      </c>
      <c r="C237" t="s">
        <v>10</v>
      </c>
      <c r="D237" t="s">
        <v>11</v>
      </c>
      <c r="E237" s="1">
        <f>B237/Resumo!$B$7</f>
        <v>4.0750541596852249E-3</v>
      </c>
      <c r="F237" s="1">
        <f>B237/Resumo!$C$7</f>
        <v>1.7464517827222392E-3</v>
      </c>
      <c r="G237" t="s">
        <v>808</v>
      </c>
    </row>
    <row r="238" spans="1:7">
      <c r="A238" t="s">
        <v>693</v>
      </c>
      <c r="B238" s="2">
        <v>22266</v>
      </c>
      <c r="C238" t="s">
        <v>6</v>
      </c>
      <c r="D238" t="s">
        <v>7</v>
      </c>
      <c r="E238" s="1">
        <f>B238/Resumo!$B$7</f>
        <v>6.7662308664840576E-2</v>
      </c>
      <c r="F238" s="1">
        <f>B238/Resumo!$C$7</f>
        <v>2.8998132284931678E-2</v>
      </c>
      <c r="G238" t="s">
        <v>812</v>
      </c>
    </row>
    <row r="239" spans="1:7">
      <c r="A239" t="s">
        <v>17</v>
      </c>
      <c r="B239" s="2">
        <v>81893</v>
      </c>
      <c r="C239" t="s">
        <v>17</v>
      </c>
      <c r="D239" t="s">
        <v>5</v>
      </c>
      <c r="E239" s="1">
        <f>B239/Resumo!$B$7</f>
        <v>0.24885787494340203</v>
      </c>
      <c r="F239" s="1">
        <f>B239/Resumo!$C$7</f>
        <v>0.10665337497574373</v>
      </c>
      <c r="G239" t="s">
        <v>807</v>
      </c>
    </row>
    <row r="240" spans="1:7">
      <c r="A240" t="s">
        <v>92</v>
      </c>
      <c r="B240" s="2">
        <v>2496</v>
      </c>
      <c r="C240" t="s">
        <v>10</v>
      </c>
      <c r="D240" t="s">
        <v>11</v>
      </c>
      <c r="E240" s="1">
        <f>B240/Resumo!$B$7</f>
        <v>7.5848882793246248E-3</v>
      </c>
      <c r="F240" s="1">
        <f>B240/Resumo!$C$7</f>
        <v>3.2506664054248392E-3</v>
      </c>
      <c r="G240" t="s">
        <v>808</v>
      </c>
    </row>
    <row r="241" spans="1:7">
      <c r="A241" t="s">
        <v>863</v>
      </c>
      <c r="B241" s="2">
        <v>2922</v>
      </c>
      <c r="C241" t="s">
        <v>35</v>
      </c>
      <c r="D241" t="s">
        <v>7</v>
      </c>
      <c r="E241" s="1">
        <f>B241/Resumo!$B$7</f>
        <v>8.8794245000747406E-3</v>
      </c>
      <c r="F241" s="1">
        <f>B241/Resumo!$C$7</f>
        <v>3.8054676428891749E-3</v>
      </c>
      <c r="G241" t="s">
        <v>812</v>
      </c>
    </row>
    <row r="242" spans="1:7">
      <c r="A242" t="s">
        <v>864</v>
      </c>
      <c r="B242" s="2">
        <v>11038</v>
      </c>
      <c r="C242" t="s">
        <v>10</v>
      </c>
      <c r="D242" t="s">
        <v>11</v>
      </c>
      <c r="E242" s="1">
        <f>B242/Resumo!$B$7</f>
        <v>3.3542466677558176E-2</v>
      </c>
      <c r="F242" s="1">
        <f>B242/Resumo!$C$7</f>
        <v>1.4375342861810646E-2</v>
      </c>
      <c r="G242" t="s">
        <v>808</v>
      </c>
    </row>
    <row r="243" spans="1:7">
      <c r="A243" t="s">
        <v>48</v>
      </c>
      <c r="B243" s="2">
        <v>5412</v>
      </c>
      <c r="C243" t="s">
        <v>24</v>
      </c>
      <c r="D243" t="s">
        <v>136</v>
      </c>
      <c r="E243" s="1">
        <f>B243/Resumo!$B$7</f>
        <v>1.6446079874881756E-2</v>
      </c>
      <c r="F243" s="1">
        <f>B243/Resumo!$C$7</f>
        <v>7.0483199463778961E-3</v>
      </c>
      <c r="G243" t="s">
        <v>814</v>
      </c>
    </row>
    <row r="244" spans="1:7">
      <c r="A244" t="s">
        <v>865</v>
      </c>
      <c r="B244" s="2">
        <v>9509</v>
      </c>
      <c r="C244" t="s">
        <v>23</v>
      </c>
      <c r="D244" t="s">
        <v>11</v>
      </c>
      <c r="E244" s="1">
        <f>B244/Resumo!$B$7</f>
        <v>2.8896114842987923E-2</v>
      </c>
      <c r="F244" s="1">
        <f>B244/Resumo!$C$7</f>
        <v>1.2384049218423395E-2</v>
      </c>
      <c r="G244" t="s">
        <v>815</v>
      </c>
    </row>
    <row r="245" spans="1:7">
      <c r="A245" t="s">
        <v>866</v>
      </c>
      <c r="B245" s="2">
        <v>49658</v>
      </c>
      <c r="C245" t="s">
        <v>4</v>
      </c>
      <c r="D245" t="s">
        <v>5</v>
      </c>
      <c r="E245" s="1">
        <f>B245/Resumo!$B$7</f>
        <v>0.15090159542255696</v>
      </c>
      <c r="F245" s="1">
        <f>B245/Resumo!$C$7</f>
        <v>6.4672112323952993E-2</v>
      </c>
      <c r="G245" t="s">
        <v>806</v>
      </c>
    </row>
    <row r="246" spans="1:7">
      <c r="A246" t="s">
        <v>867</v>
      </c>
      <c r="B246" s="2">
        <v>33897</v>
      </c>
      <c r="C246" t="s">
        <v>26</v>
      </c>
      <c r="D246" t="s">
        <v>7</v>
      </c>
      <c r="E246" s="1">
        <f>B246/Resumo!$B$7</f>
        <v>0.10300679407222227</v>
      </c>
      <c r="F246" s="1">
        <f>B246/Resumo!$C$7</f>
        <v>4.4145768888095259E-2</v>
      </c>
      <c r="G246" t="s">
        <v>812</v>
      </c>
    </row>
    <row r="247" spans="1:7">
      <c r="A247" t="s">
        <v>67</v>
      </c>
      <c r="B247" s="2">
        <v>3662</v>
      </c>
      <c r="C247" t="s">
        <v>14</v>
      </c>
      <c r="D247" t="s">
        <v>9</v>
      </c>
      <c r="E247" s="1">
        <f>B247/Resumo!$B$7</f>
        <v>1.1128149390579637E-2</v>
      </c>
      <c r="F247" s="1">
        <f>B247/Resumo!$C$7</f>
        <v>4.7692068816769873E-3</v>
      </c>
      <c r="G247" t="s">
        <v>813</v>
      </c>
    </row>
    <row r="248" spans="1:7">
      <c r="A248" t="s">
        <v>43</v>
      </c>
      <c r="B248" s="2">
        <v>6285</v>
      </c>
      <c r="C248" t="s">
        <v>25</v>
      </c>
      <c r="D248" t="s">
        <v>11</v>
      </c>
      <c r="E248" s="1">
        <f>B248/Resumo!$B$7</f>
        <v>1.9098967482193616E-2</v>
      </c>
      <c r="F248" s="1">
        <f>B248/Resumo!$C$7</f>
        <v>8.1852717780829792E-3</v>
      </c>
      <c r="G248" t="s">
        <v>808</v>
      </c>
    </row>
    <row r="249" spans="1:7">
      <c r="A249" t="s">
        <v>868</v>
      </c>
      <c r="B249" s="2">
        <v>7247</v>
      </c>
      <c r="C249" t="s">
        <v>21</v>
      </c>
      <c r="D249" t="s">
        <v>13</v>
      </c>
      <c r="E249" s="1">
        <f>B249/Resumo!$B$7</f>
        <v>2.2022309839849982E-2</v>
      </c>
      <c r="F249" s="1">
        <f>B249/Resumo!$C$7</f>
        <v>9.4381327885071347E-3</v>
      </c>
      <c r="G249" t="s">
        <v>810</v>
      </c>
    </row>
    <row r="250" spans="1:7">
      <c r="A250" t="s">
        <v>869</v>
      </c>
      <c r="B250" s="2">
        <v>26447</v>
      </c>
      <c r="C250" t="s">
        <v>15</v>
      </c>
      <c r="D250" t="s">
        <v>136</v>
      </c>
      <c r="E250" s="1">
        <f>B250/Resumo!$B$7</f>
        <v>8.0367604296193246E-2</v>
      </c>
      <c r="F250" s="1">
        <f>B250/Resumo!$C$7</f>
        <v>3.444325898408282E-2</v>
      </c>
      <c r="G250" t="s">
        <v>814</v>
      </c>
    </row>
    <row r="251" spans="1:7">
      <c r="A251" t="s">
        <v>870</v>
      </c>
      <c r="B251" s="2">
        <v>236029</v>
      </c>
      <c r="C251" t="s">
        <v>6</v>
      </c>
      <c r="D251" t="s">
        <v>7</v>
      </c>
      <c r="E251" s="1">
        <f>B251/Resumo!$B$7</f>
        <v>0.71724903673105445</v>
      </c>
      <c r="F251" s="1">
        <f>B251/Resumo!$C$7</f>
        <v>0.30739244431330903</v>
      </c>
      <c r="G251" t="s">
        <v>812</v>
      </c>
    </row>
    <row r="252" spans="1:7">
      <c r="A252" t="s">
        <v>871</v>
      </c>
      <c r="B252" s="2">
        <v>13899</v>
      </c>
      <c r="C252" t="s">
        <v>25</v>
      </c>
      <c r="D252" t="s">
        <v>11</v>
      </c>
      <c r="E252" s="1">
        <f>B252/Resumo!$B$7</f>
        <v>4.2236523315037244E-2</v>
      </c>
      <c r="F252" s="1">
        <f>B252/Resumo!$C$7</f>
        <v>1.810136713501596E-2</v>
      </c>
      <c r="G252" t="s">
        <v>808</v>
      </c>
    </row>
    <row r="253" spans="1:7">
      <c r="A253" t="s">
        <v>872</v>
      </c>
      <c r="B253" s="2">
        <v>8705</v>
      </c>
      <c r="C253" t="s">
        <v>15</v>
      </c>
      <c r="D253" t="s">
        <v>136</v>
      </c>
      <c r="E253" s="1">
        <f>B253/Resumo!$B$7</f>
        <v>2.6452905637628549E-2</v>
      </c>
      <c r="F253" s="1">
        <f>B253/Resumo!$C$7</f>
        <v>1.1336959558983664E-2</v>
      </c>
      <c r="G253" t="s">
        <v>814</v>
      </c>
    </row>
    <row r="254" spans="1:7">
      <c r="A254" t="s">
        <v>873</v>
      </c>
      <c r="B254" s="2">
        <v>23473</v>
      </c>
      <c r="C254" t="s">
        <v>10</v>
      </c>
      <c r="D254" t="s">
        <v>11</v>
      </c>
      <c r="E254" s="1">
        <f>B254/Resumo!$B$7</f>
        <v>7.1330161290299246E-2</v>
      </c>
      <c r="F254" s="1">
        <f>B254/Resumo!$C$7</f>
        <v>3.0570069124413964E-2</v>
      </c>
      <c r="G254" t="s">
        <v>808</v>
      </c>
    </row>
    <row r="255" spans="1:7">
      <c r="A255" t="s">
        <v>874</v>
      </c>
      <c r="B255" s="2">
        <v>12688</v>
      </c>
      <c r="C255" t="s">
        <v>16</v>
      </c>
      <c r="D255" t="s">
        <v>13</v>
      </c>
      <c r="E255" s="1">
        <f>B255/Resumo!$B$7</f>
        <v>3.8556515419900177E-2</v>
      </c>
      <c r="F255" s="1">
        <f>B255/Resumo!$C$7</f>
        <v>1.6524220894242932E-2</v>
      </c>
      <c r="G255" t="s">
        <v>809</v>
      </c>
    </row>
    <row r="256" spans="1:7">
      <c r="A256" t="s">
        <v>875</v>
      </c>
      <c r="B256" s="2">
        <v>3217</v>
      </c>
      <c r="C256" t="s">
        <v>16</v>
      </c>
      <c r="D256" t="s">
        <v>13</v>
      </c>
      <c r="E256" s="1">
        <f>B256/Resumo!$B$7</f>
        <v>9.7758756388570973E-3</v>
      </c>
      <c r="F256" s="1">
        <f>B256/Resumo!$C$7</f>
        <v>4.1896609880816135E-3</v>
      </c>
      <c r="G256" t="s">
        <v>809</v>
      </c>
    </row>
    <row r="257" spans="1:7">
      <c r="A257" t="s">
        <v>110</v>
      </c>
      <c r="B257" s="2">
        <v>1860</v>
      </c>
      <c r="C257" t="s">
        <v>10</v>
      </c>
      <c r="D257" t="s">
        <v>11</v>
      </c>
      <c r="E257" s="1">
        <f>B257/Resumo!$B$7</f>
        <v>5.6522004004582538E-3</v>
      </c>
      <c r="F257" s="1">
        <f>B257/Resumo!$C$7</f>
        <v>2.4223716001963947E-3</v>
      </c>
      <c r="G257" t="s">
        <v>808</v>
      </c>
    </row>
    <row r="258" spans="1:7">
      <c r="A258" t="s">
        <v>25</v>
      </c>
      <c r="B258" s="2">
        <v>39390</v>
      </c>
      <c r="C258" t="s">
        <v>25</v>
      </c>
      <c r="D258" t="s">
        <v>11</v>
      </c>
      <c r="E258" s="1">
        <f>B258/Resumo!$B$7</f>
        <v>0.11969901815809172</v>
      </c>
      <c r="F258" s="1">
        <f>B258/Resumo!$C$7</f>
        <v>5.1299579210610742E-2</v>
      </c>
      <c r="G258" t="s">
        <v>808</v>
      </c>
    </row>
    <row r="259" spans="1:7">
      <c r="A259" t="s">
        <v>47</v>
      </c>
      <c r="B259" s="2">
        <v>5488</v>
      </c>
      <c r="C259" t="s">
        <v>6</v>
      </c>
      <c r="D259" t="s">
        <v>7</v>
      </c>
      <c r="E259" s="1">
        <f>B259/Resumo!$B$7</f>
        <v>1.667702999877145E-2</v>
      </c>
      <c r="F259" s="1">
        <f>B259/Resumo!$C$7</f>
        <v>7.1472985709020503E-3</v>
      </c>
      <c r="G259" t="s">
        <v>812</v>
      </c>
    </row>
    <row r="260" spans="1:7">
      <c r="A260" t="s">
        <v>744</v>
      </c>
      <c r="B260" s="2">
        <v>9594</v>
      </c>
      <c r="C260" t="s">
        <v>10</v>
      </c>
      <c r="D260" t="s">
        <v>11</v>
      </c>
      <c r="E260" s="1">
        <f>B260/Resumo!$B$7</f>
        <v>2.9154414323654024E-2</v>
      </c>
      <c r="F260" s="1">
        <f>B260/Resumo!$C$7</f>
        <v>1.2494748995851726E-2</v>
      </c>
      <c r="G260" t="s">
        <v>808</v>
      </c>
    </row>
    <row r="261" spans="1:7">
      <c r="A261" t="s">
        <v>745</v>
      </c>
      <c r="B261" s="2">
        <v>19463</v>
      </c>
      <c r="C261" t="s">
        <v>4</v>
      </c>
      <c r="D261" t="s">
        <v>5</v>
      </c>
      <c r="E261" s="1">
        <f>B261/Resumo!$B$7</f>
        <v>5.9144503437698386E-2</v>
      </c>
      <c r="F261" s="1">
        <f>B261/Resumo!$C$7</f>
        <v>2.5347644330442166E-2</v>
      </c>
      <c r="G261" t="s">
        <v>806</v>
      </c>
    </row>
    <row r="262" spans="1:7">
      <c r="A262" t="s">
        <v>746</v>
      </c>
      <c r="B262" s="2">
        <v>17483</v>
      </c>
      <c r="C262" t="s">
        <v>19</v>
      </c>
      <c r="D262" t="s">
        <v>11</v>
      </c>
      <c r="E262" s="1">
        <f>B262/Resumo!$B$7</f>
        <v>5.3127644946887986E-2</v>
      </c>
      <c r="F262" s="1">
        <f>B262/Resumo!$C$7</f>
        <v>2.2768990691523421E-2</v>
      </c>
      <c r="G262" t="s">
        <v>815</v>
      </c>
    </row>
    <row r="263" spans="1:7">
      <c r="A263" t="s">
        <v>72</v>
      </c>
      <c r="B263" s="2">
        <v>3307</v>
      </c>
      <c r="C263" t="s">
        <v>10</v>
      </c>
      <c r="D263" t="s">
        <v>11</v>
      </c>
      <c r="E263" s="1">
        <f>B263/Resumo!$B$7</f>
        <v>1.0049369206621207E-2</v>
      </c>
      <c r="F263" s="1">
        <f>B263/Resumo!$C$7</f>
        <v>4.3068725171233743E-3</v>
      </c>
      <c r="G263" t="s">
        <v>808</v>
      </c>
    </row>
    <row r="264" spans="1:7">
      <c r="A264" t="s">
        <v>876</v>
      </c>
      <c r="B264" s="2">
        <v>13778</v>
      </c>
      <c r="C264" t="s">
        <v>12</v>
      </c>
      <c r="D264" t="s">
        <v>13</v>
      </c>
      <c r="E264" s="1">
        <f>B264/Resumo!$B$7</f>
        <v>4.1868826407265497E-2</v>
      </c>
      <c r="F264" s="1">
        <f>B264/Resumo!$C$7</f>
        <v>1.7943782745970926E-2</v>
      </c>
      <c r="G264" t="s">
        <v>810</v>
      </c>
    </row>
    <row r="265" spans="1:7">
      <c r="A265" t="s">
        <v>748</v>
      </c>
      <c r="B265" s="2">
        <v>29340</v>
      </c>
      <c r="C265" t="s">
        <v>21</v>
      </c>
      <c r="D265" t="s">
        <v>13</v>
      </c>
      <c r="E265" s="1">
        <f>B265/Resumo!$B$7</f>
        <v>8.9158903091099556E-2</v>
      </c>
      <c r="F265" s="1">
        <f>B265/Resumo!$C$7</f>
        <v>3.8210958467614096E-2</v>
      </c>
      <c r="G265" t="s">
        <v>810</v>
      </c>
    </row>
    <row r="266" spans="1:7">
      <c r="A266" t="s">
        <v>86</v>
      </c>
      <c r="B266" s="2">
        <v>2587</v>
      </c>
      <c r="C266" t="s">
        <v>10</v>
      </c>
      <c r="D266" t="s">
        <v>11</v>
      </c>
      <c r="E266" s="1">
        <f>B266/Resumo!$B$7</f>
        <v>7.8614206645083347E-3</v>
      </c>
      <c r="F266" s="1">
        <f>B266/Resumo!$C$7</f>
        <v>3.3691802847892866E-3</v>
      </c>
      <c r="G266" t="s">
        <v>808</v>
      </c>
    </row>
    <row r="267" spans="1:7">
      <c r="A267" t="s">
        <v>877</v>
      </c>
      <c r="B267" s="2">
        <v>18161</v>
      </c>
      <c r="C267" t="s">
        <v>20</v>
      </c>
      <c r="D267" t="s">
        <v>9</v>
      </c>
      <c r="E267" s="1">
        <f>B267/Resumo!$B$7</f>
        <v>5.5187963157377604E-2</v>
      </c>
      <c r="F267" s="1">
        <f>B267/Resumo!$C$7</f>
        <v>2.3651984210304688E-2</v>
      </c>
      <c r="G267" t="s">
        <v>813</v>
      </c>
    </row>
    <row r="268" spans="1:7">
      <c r="A268" t="s">
        <v>878</v>
      </c>
      <c r="B268" s="2">
        <v>8748</v>
      </c>
      <c r="C268" t="s">
        <v>18</v>
      </c>
      <c r="D268" t="s">
        <v>11</v>
      </c>
      <c r="E268" s="1">
        <f>B268/Resumo!$B$7</f>
        <v>2.65835747866714E-2</v>
      </c>
      <c r="F268" s="1">
        <f>B268/Resumo!$C$7</f>
        <v>1.1392960622859173E-2</v>
      </c>
      <c r="G268" t="s">
        <v>815</v>
      </c>
    </row>
    <row r="269" spans="1:7">
      <c r="A269" t="s">
        <v>113</v>
      </c>
      <c r="B269" s="2">
        <v>1707</v>
      </c>
      <c r="C269" t="s">
        <v>10</v>
      </c>
      <c r="D269" t="s">
        <v>11</v>
      </c>
      <c r="E269" s="1">
        <f>B269/Resumo!$B$7</f>
        <v>5.1872613352592686E-3</v>
      </c>
      <c r="F269" s="1">
        <f>B269/Resumo!$C$7</f>
        <v>2.2231120008254007E-3</v>
      </c>
      <c r="G269" t="s">
        <v>808</v>
      </c>
    </row>
    <row r="270" spans="1:7">
      <c r="A270" t="s">
        <v>26</v>
      </c>
      <c r="B270" s="2">
        <v>36170</v>
      </c>
      <c r="C270" t="s">
        <v>26</v>
      </c>
      <c r="D270" t="s">
        <v>7</v>
      </c>
      <c r="E270" s="1">
        <f>B270/Resumo!$B$7</f>
        <v>0.10991402606697583</v>
      </c>
      <c r="F270" s="1">
        <f>B270/Resumo!$C$7</f>
        <v>4.7106011171561074E-2</v>
      </c>
      <c r="G270" t="s">
        <v>812</v>
      </c>
    </row>
    <row r="271" spans="1:7">
      <c r="A271" t="s">
        <v>879</v>
      </c>
      <c r="B271" s="2">
        <v>5379</v>
      </c>
      <c r="C271" t="s">
        <v>21</v>
      </c>
      <c r="D271" t="s">
        <v>13</v>
      </c>
      <c r="E271" s="1">
        <f>B271/Resumo!$B$7</f>
        <v>1.6345798900034916E-2</v>
      </c>
      <c r="F271" s="1">
        <f>B271/Resumo!$C$7</f>
        <v>7.005342385729251E-3</v>
      </c>
      <c r="G271" t="s">
        <v>810</v>
      </c>
    </row>
    <row r="272" spans="1:7">
      <c r="A272" t="s">
        <v>880</v>
      </c>
      <c r="B272" s="2">
        <v>42045</v>
      </c>
      <c r="C272" t="s">
        <v>8</v>
      </c>
      <c r="D272" t="s">
        <v>9</v>
      </c>
      <c r="E272" s="1">
        <f>B272/Resumo!$B$7</f>
        <v>0.12776707840713294</v>
      </c>
      <c r="F272" s="1">
        <f>B272/Resumo!$C$7</f>
        <v>5.4757319317342693E-2</v>
      </c>
      <c r="G272" t="s">
        <v>811</v>
      </c>
    </row>
    <row r="273" spans="1:7">
      <c r="A273" t="s">
        <v>41</v>
      </c>
      <c r="B273" s="2">
        <v>7699</v>
      </c>
      <c r="C273" t="s">
        <v>22</v>
      </c>
      <c r="D273" t="s">
        <v>5</v>
      </c>
      <c r="E273" s="1">
        <f>B273/Resumo!$B$7</f>
        <v>2.3395855313509729E-2</v>
      </c>
      <c r="F273" s="1">
        <f>B273/Resumo!$C$7</f>
        <v>1.0026795134361314E-2</v>
      </c>
      <c r="G273" t="s">
        <v>807</v>
      </c>
    </row>
    <row r="274" spans="1:7">
      <c r="A274" t="s">
        <v>881</v>
      </c>
      <c r="B274" s="2">
        <v>19046</v>
      </c>
      <c r="C274" t="s">
        <v>22</v>
      </c>
      <c r="D274" t="s">
        <v>5</v>
      </c>
      <c r="E274" s="1">
        <f>B274/Resumo!$B$7</f>
        <v>5.7877316573724677E-2</v>
      </c>
      <c r="F274" s="1">
        <f>B274/Resumo!$C$7</f>
        <v>2.4804564245882007E-2</v>
      </c>
      <c r="G274" t="s">
        <v>807</v>
      </c>
    </row>
    <row r="275" spans="1:7">
      <c r="A275" t="s">
        <v>64</v>
      </c>
      <c r="B275" s="2">
        <v>3824</v>
      </c>
      <c r="C275" t="s">
        <v>12</v>
      </c>
      <c r="D275" t="s">
        <v>13</v>
      </c>
      <c r="E275" s="1">
        <f>B275/Resumo!$B$7</f>
        <v>1.1620437812555033E-2</v>
      </c>
      <c r="F275" s="1">
        <f>B275/Resumo!$C$7</f>
        <v>4.9801876339521578E-3</v>
      </c>
      <c r="G275" t="s">
        <v>810</v>
      </c>
    </row>
    <row r="276" spans="1:7">
      <c r="A276" t="s">
        <v>755</v>
      </c>
      <c r="B276" s="2">
        <v>7082</v>
      </c>
      <c r="C276" t="s">
        <v>16</v>
      </c>
      <c r="D276" t="s">
        <v>13</v>
      </c>
      <c r="E276" s="1">
        <f>B276/Resumo!$B$7</f>
        <v>2.1520904965615782E-2</v>
      </c>
      <c r="F276" s="1">
        <f>B276/Resumo!$C$7</f>
        <v>9.2232449852639072E-3</v>
      </c>
      <c r="G276" t="s">
        <v>809</v>
      </c>
    </row>
    <row r="277" spans="1:7">
      <c r="A277" t="s">
        <v>882</v>
      </c>
      <c r="B277" s="2">
        <v>7392</v>
      </c>
      <c r="C277" t="s">
        <v>18</v>
      </c>
      <c r="D277" t="s">
        <v>11</v>
      </c>
      <c r="E277" s="1">
        <f>B277/Resumo!$B$7</f>
        <v>2.2462938365692155E-2</v>
      </c>
      <c r="F277" s="1">
        <f>B277/Resumo!$C$7</f>
        <v>9.6269735852966398E-3</v>
      </c>
      <c r="G277" t="s">
        <v>815</v>
      </c>
    </row>
    <row r="278" spans="1:7">
      <c r="A278" t="s">
        <v>757</v>
      </c>
      <c r="B278" s="2">
        <v>7135</v>
      </c>
      <c r="C278" t="s">
        <v>20</v>
      </c>
      <c r="D278" t="s">
        <v>9</v>
      </c>
      <c r="E278" s="1">
        <f>B278/Resumo!$B$7</f>
        <v>2.1681962288854644E-2</v>
      </c>
      <c r="F278" s="1">
        <f>B278/Resumo!$C$7</f>
        <v>9.2922695523662766E-3</v>
      </c>
      <c r="G278" t="s">
        <v>813</v>
      </c>
    </row>
    <row r="279" spans="1:7">
      <c r="A279" t="s">
        <v>16</v>
      </c>
      <c r="B279" s="2">
        <v>103674</v>
      </c>
      <c r="C279" t="s">
        <v>16</v>
      </c>
      <c r="D279" t="s">
        <v>13</v>
      </c>
      <c r="E279" s="1">
        <f>B279/Resumo!$B$7</f>
        <v>0.315046357159736</v>
      </c>
      <c r="F279" s="1">
        <f>B279/Resumo!$C$7</f>
        <v>0.1350198673541726</v>
      </c>
      <c r="G279" t="s">
        <v>809</v>
      </c>
    </row>
    <row r="280" spans="1:7">
      <c r="A280" t="s">
        <v>55</v>
      </c>
      <c r="B280" s="2">
        <v>4612</v>
      </c>
      <c r="C280" t="s">
        <v>25</v>
      </c>
      <c r="D280" t="s">
        <v>11</v>
      </c>
      <c r="E280" s="1">
        <f>B280/Resumo!$B$7</f>
        <v>1.4015025939200789E-2</v>
      </c>
      <c r="F280" s="1">
        <f>B280/Resumo!$C$7</f>
        <v>6.0064396882289093E-3</v>
      </c>
      <c r="G280" t="s">
        <v>808</v>
      </c>
    </row>
    <row r="281" spans="1:7">
      <c r="A281" t="s">
        <v>785</v>
      </c>
      <c r="B281" s="2">
        <v>12649</v>
      </c>
      <c r="C281" t="s">
        <v>21</v>
      </c>
      <c r="D281" t="s">
        <v>13</v>
      </c>
      <c r="E281" s="1">
        <f>B281/Resumo!$B$7</f>
        <v>3.8438001540535727E-2</v>
      </c>
      <c r="F281" s="1">
        <f>B281/Resumo!$C$7</f>
        <v>1.647342923165817E-2</v>
      </c>
      <c r="G281" t="s">
        <v>810</v>
      </c>
    </row>
    <row r="282" spans="1:7">
      <c r="A282" t="s">
        <v>82</v>
      </c>
      <c r="B282" s="2">
        <v>2650</v>
      </c>
      <c r="C282" t="s">
        <v>10</v>
      </c>
      <c r="D282" t="s">
        <v>11</v>
      </c>
      <c r="E282" s="1">
        <f>B282/Resumo!$B$7</f>
        <v>8.0528661619432111E-3</v>
      </c>
      <c r="F282" s="1">
        <f>B282/Resumo!$C$7</f>
        <v>3.451228355118519E-3</v>
      </c>
      <c r="G282" t="s">
        <v>808</v>
      </c>
    </row>
    <row r="283" spans="1:7">
      <c r="A283" t="s">
        <v>787</v>
      </c>
      <c r="B283" s="2">
        <v>11147</v>
      </c>
      <c r="C283" t="s">
        <v>15</v>
      </c>
      <c r="D283" t="s">
        <v>136</v>
      </c>
      <c r="E283" s="1">
        <f>B283/Resumo!$B$7</f>
        <v>3.3873697776294703E-2</v>
      </c>
      <c r="F283" s="1">
        <f>B283/Resumo!$C$7</f>
        <v>1.4517299046983446E-2</v>
      </c>
      <c r="G283" t="s">
        <v>814</v>
      </c>
    </row>
    <row r="284" spans="1:7">
      <c r="A284" t="s">
        <v>93</v>
      </c>
      <c r="B284" s="2">
        <v>2492</v>
      </c>
      <c r="C284" t="s">
        <v>15</v>
      </c>
      <c r="D284" t="s">
        <v>136</v>
      </c>
      <c r="E284" s="1">
        <f>B284/Resumo!$B$7</f>
        <v>7.5727330096462195E-3</v>
      </c>
      <c r="F284" s="1">
        <f>B284/Resumo!$C$7</f>
        <v>3.2454570041340943E-3</v>
      </c>
      <c r="G284" t="s">
        <v>814</v>
      </c>
    </row>
    <row r="285" spans="1:7">
      <c r="A285" t="s">
        <v>788</v>
      </c>
      <c r="B285" s="2">
        <v>21090</v>
      </c>
      <c r="C285" t="s">
        <v>12</v>
      </c>
      <c r="D285" t="s">
        <v>13</v>
      </c>
      <c r="E285" s="1">
        <f>B285/Resumo!$B$7</f>
        <v>6.4088659379389554E-2</v>
      </c>
      <c r="F285" s="1">
        <f>B285/Resumo!$C$7</f>
        <v>2.7466568305452667E-2</v>
      </c>
      <c r="G285" t="s">
        <v>810</v>
      </c>
    </row>
    <row r="286" spans="1:7">
      <c r="A286" t="s">
        <v>883</v>
      </c>
      <c r="B286" s="2">
        <v>3590</v>
      </c>
      <c r="C286" t="s">
        <v>23</v>
      </c>
      <c r="D286" t="s">
        <v>11</v>
      </c>
      <c r="E286" s="1">
        <f>B286/Resumo!$B$7</f>
        <v>1.090935453636835E-2</v>
      </c>
      <c r="F286" s="1">
        <f>B286/Resumo!$C$7</f>
        <v>4.6754376584435785E-3</v>
      </c>
      <c r="G286" t="s">
        <v>815</v>
      </c>
    </row>
    <row r="287" spans="1:7">
      <c r="A287" t="s">
        <v>87</v>
      </c>
      <c r="B287" s="2">
        <v>2586</v>
      </c>
      <c r="C287" t="s">
        <v>24</v>
      </c>
      <c r="D287" t="s">
        <v>136</v>
      </c>
      <c r="E287" s="1">
        <f>B287/Resumo!$B$7</f>
        <v>7.8583818470887336E-3</v>
      </c>
      <c r="F287" s="1">
        <f>B287/Resumo!$C$7</f>
        <v>3.3678779344666E-3</v>
      </c>
      <c r="G287" t="s">
        <v>814</v>
      </c>
    </row>
    <row r="288" spans="1:7">
      <c r="A288" t="s">
        <v>53</v>
      </c>
      <c r="B288" s="2">
        <v>4635</v>
      </c>
      <c r="C288" t="s">
        <v>18</v>
      </c>
      <c r="D288" t="s">
        <v>11</v>
      </c>
      <c r="E288" s="1">
        <f>B288/Resumo!$B$7</f>
        <v>1.4084918739851616E-2</v>
      </c>
      <c r="F288" s="1">
        <f>B288/Resumo!$C$7</f>
        <v>6.0363937456506932E-3</v>
      </c>
      <c r="G288" t="s">
        <v>815</v>
      </c>
    </row>
    <row r="289" spans="1:7">
      <c r="A289" t="s">
        <v>792</v>
      </c>
      <c r="B289" s="2">
        <v>6361</v>
      </c>
      <c r="C289" t="s">
        <v>27</v>
      </c>
      <c r="D289" t="s">
        <v>9</v>
      </c>
      <c r="E289" s="1">
        <f>B289/Resumo!$B$7</f>
        <v>1.9329917606083307E-2</v>
      </c>
      <c r="F289" s="1">
        <f>B289/Resumo!$C$7</f>
        <v>8.2842504026071316E-3</v>
      </c>
      <c r="G289" t="s">
        <v>813</v>
      </c>
    </row>
    <row r="290" spans="1:7">
      <c r="A290" t="s">
        <v>793</v>
      </c>
      <c r="B290" s="2">
        <v>51499</v>
      </c>
      <c r="C290" t="s">
        <v>18</v>
      </c>
      <c r="D290" t="s">
        <v>11</v>
      </c>
      <c r="E290" s="1">
        <f>B290/Resumo!$B$7</f>
        <v>0.1564960582920428</v>
      </c>
      <c r="F290" s="1">
        <f>B290/Resumo!$C$7</f>
        <v>6.7069739268018347E-2</v>
      </c>
      <c r="G290" t="s">
        <v>815</v>
      </c>
    </row>
    <row r="291" spans="1:7">
      <c r="A291" t="s">
        <v>49</v>
      </c>
      <c r="B291" s="2">
        <v>5089</v>
      </c>
      <c r="C291" t="s">
        <v>20</v>
      </c>
      <c r="D291" t="s">
        <v>9</v>
      </c>
      <c r="E291" s="1">
        <f>B291/Resumo!$B$7</f>
        <v>1.5464541848350567E-2</v>
      </c>
      <c r="F291" s="1">
        <f>B291/Resumo!$C$7</f>
        <v>6.6276607921502435E-3</v>
      </c>
      <c r="G291" t="s">
        <v>813</v>
      </c>
    </row>
    <row r="292" spans="1:7">
      <c r="A292" t="s">
        <v>795</v>
      </c>
      <c r="B292" s="2">
        <v>3876</v>
      </c>
      <c r="C292" t="s">
        <v>20</v>
      </c>
      <c r="D292" t="s">
        <v>9</v>
      </c>
      <c r="E292" s="1">
        <f>B292/Resumo!$B$7</f>
        <v>1.1778456318374297E-2</v>
      </c>
      <c r="F292" s="1">
        <f>B292/Resumo!$C$7</f>
        <v>5.0479098507318415E-3</v>
      </c>
      <c r="G292" t="s">
        <v>813</v>
      </c>
    </row>
    <row r="293" spans="1:7">
      <c r="A293" t="s">
        <v>23</v>
      </c>
      <c r="B293" s="2">
        <v>49057</v>
      </c>
      <c r="C293" t="s">
        <v>23</v>
      </c>
      <c r="D293" t="s">
        <v>11</v>
      </c>
      <c r="E293" s="1">
        <f>B293/Resumo!$B$7</f>
        <v>0.14907526615337663</v>
      </c>
      <c r="F293" s="1">
        <f>B293/Resumo!$C$7</f>
        <v>6.3889399780018563E-2</v>
      </c>
      <c r="G293" t="s">
        <v>815</v>
      </c>
    </row>
    <row r="294" spans="1:7">
      <c r="A294" t="s">
        <v>797</v>
      </c>
      <c r="B294" s="2">
        <v>4039</v>
      </c>
      <c r="C294" t="s">
        <v>19</v>
      </c>
      <c r="D294" t="s">
        <v>11</v>
      </c>
      <c r="E294" s="1">
        <f>B294/Resumo!$B$7</f>
        <v>1.2273783557769294E-2</v>
      </c>
      <c r="F294" s="1">
        <f>B294/Resumo!$C$7</f>
        <v>5.2601929533296976E-3</v>
      </c>
      <c r="G294" t="s">
        <v>815</v>
      </c>
    </row>
    <row r="295" spans="1:7">
      <c r="A295" t="s">
        <v>798</v>
      </c>
      <c r="B295" s="2">
        <v>27921</v>
      </c>
      <c r="C295" t="s">
        <v>23</v>
      </c>
      <c r="D295" t="s">
        <v>11</v>
      </c>
      <c r="E295" s="1">
        <f>B295/Resumo!$B$7</f>
        <v>8.4846821172685438E-2</v>
      </c>
      <c r="F295" s="1">
        <f>B295/Resumo!$C$7</f>
        <v>3.6362923359722327E-2</v>
      </c>
      <c r="G295" t="s">
        <v>815</v>
      </c>
    </row>
    <row r="296" spans="1:7">
      <c r="A296" t="s">
        <v>73</v>
      </c>
      <c r="B296" s="2">
        <v>3264</v>
      </c>
      <c r="C296" t="s">
        <v>24</v>
      </c>
      <c r="D296" t="s">
        <v>136</v>
      </c>
      <c r="E296" s="1">
        <f>B296/Resumo!$B$7</f>
        <v>9.9187000575783543E-3</v>
      </c>
      <c r="F296" s="1">
        <f>B296/Resumo!$C$7</f>
        <v>4.250871453247867E-3</v>
      </c>
      <c r="G296" t="s">
        <v>814</v>
      </c>
    </row>
  </sheetData>
  <autoFilter ref="A1:G1"/>
  <sortState ref="A2:H296">
    <sortCondition ref="A2:A296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workbookViewId="0">
      <selection activeCell="E5" sqref="E5"/>
    </sheetView>
  </sheetViews>
  <sheetFormatPr baseColWidth="10" defaultRowHeight="15" x14ac:dyDescent="0"/>
  <cols>
    <col min="1" max="1" width="22.83203125" customWidth="1"/>
    <col min="2" max="2" width="15.83203125" customWidth="1"/>
    <col min="3" max="4" width="14.33203125" bestFit="1" customWidth="1"/>
    <col min="5" max="5" width="27" bestFit="1" customWidth="1"/>
  </cols>
  <sheetData>
    <row r="3" spans="1:5">
      <c r="B3" s="5" t="s">
        <v>123</v>
      </c>
    </row>
    <row r="4" spans="1:5">
      <c r="A4" s="5" t="s">
        <v>124</v>
      </c>
      <c r="B4" t="s">
        <v>122</v>
      </c>
      <c r="C4" t="s">
        <v>128</v>
      </c>
      <c r="D4" t="s">
        <v>129</v>
      </c>
      <c r="E4" t="s">
        <v>890</v>
      </c>
    </row>
    <row r="5" spans="1:5">
      <c r="A5" s="6" t="s">
        <v>7</v>
      </c>
      <c r="B5" s="7">
        <v>1130542</v>
      </c>
      <c r="C5" s="8">
        <v>3.4355107231907942</v>
      </c>
      <c r="D5" s="8">
        <v>1.47236173851034</v>
      </c>
    </row>
    <row r="6" spans="1:5">
      <c r="A6" s="6" t="s">
        <v>5</v>
      </c>
      <c r="B6" s="7">
        <v>1349666</v>
      </c>
      <c r="C6" s="8">
        <v>4.1013885514434882</v>
      </c>
      <c r="D6" s="8">
        <v>1.7577379506186381</v>
      </c>
    </row>
    <row r="7" spans="1:5">
      <c r="A7" s="14" t="s">
        <v>22</v>
      </c>
      <c r="B7" s="7">
        <v>254609</v>
      </c>
      <c r="C7" s="8">
        <v>0.77371026438724488</v>
      </c>
      <c r="D7" s="8">
        <v>0.33159011330881932</v>
      </c>
      <c r="E7" t="s">
        <v>801</v>
      </c>
    </row>
    <row r="8" spans="1:5">
      <c r="A8" s="14" t="s">
        <v>4</v>
      </c>
      <c r="B8" s="7">
        <v>959345</v>
      </c>
      <c r="C8" s="8">
        <v>2.9152742974073238</v>
      </c>
      <c r="D8" s="8">
        <v>1.2494032703174247</v>
      </c>
      <c r="E8" t="s">
        <v>4</v>
      </c>
    </row>
    <row r="9" spans="1:5">
      <c r="A9" s="14" t="s">
        <v>17</v>
      </c>
      <c r="B9" s="7">
        <v>135712</v>
      </c>
      <c r="C9" s="8">
        <v>0.41240398964891967</v>
      </c>
      <c r="D9" s="8">
        <v>0.17674456699239416</v>
      </c>
    </row>
    <row r="10" spans="1:5">
      <c r="A10" s="6" t="s">
        <v>11</v>
      </c>
      <c r="B10" s="7">
        <v>1273154</v>
      </c>
      <c r="C10" s="8">
        <v>3.8688825530349602</v>
      </c>
      <c r="D10" s="8">
        <v>1.6580925227292691</v>
      </c>
    </row>
    <row r="11" spans="1:5">
      <c r="A11" s="14" t="s">
        <v>10</v>
      </c>
      <c r="B11" s="7">
        <v>439032</v>
      </c>
      <c r="C11" s="8">
        <v>1.3341380893623584</v>
      </c>
      <c r="D11" s="8">
        <v>0.57177346686958241</v>
      </c>
      <c r="E11" t="s">
        <v>800</v>
      </c>
    </row>
    <row r="12" spans="1:5">
      <c r="A12" s="14" t="s">
        <v>19</v>
      </c>
      <c r="B12" s="7">
        <v>146847</v>
      </c>
      <c r="C12" s="8">
        <v>0.44624122161617924</v>
      </c>
      <c r="D12" s="8">
        <v>0.19124623783550534</v>
      </c>
    </row>
    <row r="13" spans="1:5">
      <c r="A13" s="14" t="s">
        <v>18</v>
      </c>
      <c r="B13" s="7">
        <v>346353</v>
      </c>
      <c r="C13" s="8">
        <v>1.0525035297311383</v>
      </c>
      <c r="D13" s="8">
        <v>0.45107294131334502</v>
      </c>
      <c r="E13" t="s">
        <v>802</v>
      </c>
    </row>
    <row r="14" spans="1:5">
      <c r="A14" s="14" t="s">
        <v>25</v>
      </c>
      <c r="B14" s="7">
        <v>179680</v>
      </c>
      <c r="C14" s="8">
        <v>0.54601471395394563</v>
      </c>
      <c r="D14" s="8">
        <v>0.23400630598026251</v>
      </c>
    </row>
    <row r="15" spans="1:5">
      <c r="A15" s="14" t="s">
        <v>23</v>
      </c>
      <c r="B15" s="7">
        <v>161242</v>
      </c>
      <c r="C15" s="8">
        <v>0.48998499837133852</v>
      </c>
      <c r="D15" s="8">
        <v>0.20999357073057368</v>
      </c>
    </row>
    <row r="16" spans="1:5">
      <c r="A16" s="6" t="s">
        <v>13</v>
      </c>
      <c r="B16" s="7">
        <v>1004258</v>
      </c>
      <c r="C16" s="8">
        <v>3.051756704173874</v>
      </c>
      <c r="D16" s="8">
        <v>1.3078957303602317</v>
      </c>
    </row>
    <row r="17" spans="1:5">
      <c r="A17" s="14" t="s">
        <v>21</v>
      </c>
      <c r="B17" s="7">
        <v>196684</v>
      </c>
      <c r="C17" s="8">
        <v>0.59768676535684484</v>
      </c>
      <c r="D17" s="8">
        <v>0.25615147086721923</v>
      </c>
      <c r="E17" t="s">
        <v>803</v>
      </c>
    </row>
    <row r="18" spans="1:5">
      <c r="A18" s="14" t="s">
        <v>12</v>
      </c>
      <c r="B18" s="7">
        <v>403016</v>
      </c>
      <c r="C18" s="8">
        <v>1.224692041178002</v>
      </c>
      <c r="D18" s="8">
        <v>0.52486801764771518</v>
      </c>
    </row>
    <row r="19" spans="1:5">
      <c r="A19" s="14" t="s">
        <v>16</v>
      </c>
      <c r="B19" s="7">
        <v>404558</v>
      </c>
      <c r="C19" s="8">
        <v>1.2293778976390268</v>
      </c>
      <c r="D19" s="8">
        <v>0.52687624184529736</v>
      </c>
      <c r="E19" t="s">
        <v>16</v>
      </c>
    </row>
    <row r="20" spans="1:5">
      <c r="A20" s="6" t="s">
        <v>9</v>
      </c>
      <c r="B20" s="7">
        <v>1737018</v>
      </c>
      <c r="C20" s="8">
        <v>5.2784805565608588</v>
      </c>
      <c r="D20" s="8">
        <v>2.2622059528117964</v>
      </c>
    </row>
    <row r="21" spans="1:5">
      <c r="A21" s="14" t="s">
        <v>8</v>
      </c>
      <c r="B21" s="7">
        <v>770208</v>
      </c>
      <c r="C21" s="8">
        <v>2.3405214871162108</v>
      </c>
      <c r="D21" s="8">
        <v>1.0030806373355188</v>
      </c>
      <c r="E21" t="s">
        <v>8</v>
      </c>
    </row>
    <row r="22" spans="1:5">
      <c r="A22" s="14" t="s">
        <v>14</v>
      </c>
      <c r="B22" s="7">
        <v>685117</v>
      </c>
      <c r="C22" s="8">
        <v>2.0819454740649235</v>
      </c>
      <c r="D22" s="8">
        <v>0.8922623460278245</v>
      </c>
      <c r="E22" t="s">
        <v>14</v>
      </c>
    </row>
    <row r="23" spans="1:5">
      <c r="A23" s="14" t="s">
        <v>27</v>
      </c>
      <c r="B23" s="7">
        <v>49043</v>
      </c>
      <c r="C23" s="8">
        <v>0.14903272270950224</v>
      </c>
      <c r="D23" s="8">
        <v>6.3871166875500957E-2</v>
      </c>
      <c r="E23" t="s">
        <v>804</v>
      </c>
    </row>
    <row r="24" spans="1:5">
      <c r="A24" s="14" t="s">
        <v>20</v>
      </c>
      <c r="B24" s="7">
        <v>232650</v>
      </c>
      <c r="C24" s="8">
        <v>0.70698087267022214</v>
      </c>
      <c r="D24" s="8">
        <v>0.30299180257295233</v>
      </c>
    </row>
    <row r="25" spans="1:5">
      <c r="A25" s="6" t="s">
        <v>136</v>
      </c>
      <c r="B25" s="7">
        <v>415945</v>
      </c>
      <c r="C25" s="8">
        <v>1.2639809115960261</v>
      </c>
      <c r="D25" s="8">
        <v>0.54170610496972549</v>
      </c>
    </row>
    <row r="26" spans="1:5">
      <c r="A26" s="6" t="s">
        <v>125</v>
      </c>
      <c r="B26" s="7">
        <v>6910583</v>
      </c>
      <c r="C26" s="8">
        <v>21</v>
      </c>
      <c r="D26" s="8">
        <v>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7"/>
  <sheetViews>
    <sheetView workbookViewId="0">
      <selection activeCell="D14" sqref="D14"/>
    </sheetView>
  </sheetViews>
  <sheetFormatPr baseColWidth="10" defaultRowHeight="15" x14ac:dyDescent="0"/>
  <cols>
    <col min="1" max="1" width="6.6640625" bestFit="1" customWidth="1"/>
    <col min="2" max="2" width="13.1640625" bestFit="1" customWidth="1"/>
    <col min="3" max="3" width="25.1640625" bestFit="1" customWidth="1"/>
    <col min="4" max="4" width="34.1640625" bestFit="1" customWidth="1"/>
    <col min="5" max="5" width="23.1640625" bestFit="1" customWidth="1"/>
  </cols>
  <sheetData>
    <row r="1" spans="1:5" s="3" customFormat="1">
      <c r="A1" s="3" t="s">
        <v>140</v>
      </c>
      <c r="B1" s="3" t="s">
        <v>884</v>
      </c>
      <c r="C1" s="3" t="s">
        <v>885</v>
      </c>
      <c r="D1" s="3" t="s">
        <v>886</v>
      </c>
      <c r="E1" s="3" t="s">
        <v>141</v>
      </c>
    </row>
    <row r="2" spans="1:5">
      <c r="A2">
        <v>35956</v>
      </c>
      <c r="B2" t="s">
        <v>142</v>
      </c>
      <c r="C2" t="s">
        <v>84</v>
      </c>
      <c r="D2" t="s">
        <v>143</v>
      </c>
      <c r="E2" t="str">
        <f>VLOOKUP(C2,Cidades_Distritos!$A$2:$C$293,3,FALSE)</f>
        <v>SC10: Serrana Catarinense</v>
      </c>
    </row>
    <row r="3" spans="1:5">
      <c r="A3">
        <v>35957</v>
      </c>
      <c r="B3" t="s">
        <v>142</v>
      </c>
      <c r="C3" t="s">
        <v>144</v>
      </c>
      <c r="D3" t="s">
        <v>143</v>
      </c>
      <c r="E3" t="str">
        <f>VLOOKUP(C3,Cidades_Distritos!$A$2:$C$293,3,FALSE)</f>
        <v>SC05: Oeste Catarinense B</v>
      </c>
    </row>
    <row r="4" spans="1:5">
      <c r="A4">
        <v>36193</v>
      </c>
      <c r="B4" t="s">
        <v>142</v>
      </c>
      <c r="C4" t="s">
        <v>145</v>
      </c>
      <c r="D4" t="s">
        <v>143</v>
      </c>
      <c r="E4" t="str">
        <f>VLOOKUP(C4,Cidades_Distritos!$A$2:$C$293,3,FALSE)</f>
        <v>SC09: Vale do Itajaí B</v>
      </c>
    </row>
    <row r="5" spans="1:5">
      <c r="A5">
        <v>38056</v>
      </c>
      <c r="B5" t="s">
        <v>142</v>
      </c>
      <c r="C5" t="s">
        <v>146</v>
      </c>
      <c r="D5" t="s">
        <v>143</v>
      </c>
      <c r="E5" t="str">
        <f>VLOOKUP(C5,Cidades_Distritos!$A$2:$C$293,3,FALSE)</f>
        <v>SC09: Vale do Itajaí B</v>
      </c>
    </row>
    <row r="6" spans="1:5">
      <c r="A6">
        <v>36079</v>
      </c>
      <c r="B6" t="s">
        <v>142</v>
      </c>
      <c r="C6" t="s">
        <v>147</v>
      </c>
      <c r="D6" t="s">
        <v>143</v>
      </c>
      <c r="E6" t="str">
        <f>VLOOKUP(C6,Cidades_Distritos!$A$2:$C$293,3,FALSE)</f>
        <v>SC05: Oeste Catarinense B</v>
      </c>
    </row>
    <row r="7" spans="1:5">
      <c r="A7">
        <v>48953</v>
      </c>
      <c r="B7" t="s">
        <v>142</v>
      </c>
      <c r="C7" t="s">
        <v>147</v>
      </c>
      <c r="D7" t="s">
        <v>148</v>
      </c>
      <c r="E7" t="str">
        <f>VLOOKUP(C7,Cidades_Distritos!$A$2:$C$293,3,FALSE)</f>
        <v>SC05: Oeste Catarinense B</v>
      </c>
    </row>
    <row r="8" spans="1:5">
      <c r="A8">
        <v>36080</v>
      </c>
      <c r="B8" t="s">
        <v>142</v>
      </c>
      <c r="C8" t="s">
        <v>149</v>
      </c>
      <c r="D8" t="s">
        <v>143</v>
      </c>
      <c r="E8" t="str">
        <f>VLOOKUP(C8,Cidades_Distritos!$A$2:$C$293,3,FALSE)</f>
        <v>SC04: Oeste Catarinense A</v>
      </c>
    </row>
    <row r="9" spans="1:5">
      <c r="A9">
        <v>34816</v>
      </c>
      <c r="B9" t="s">
        <v>142</v>
      </c>
      <c r="C9" t="s">
        <v>150</v>
      </c>
      <c r="D9" t="s">
        <v>143</v>
      </c>
      <c r="E9" t="str">
        <f>VLOOKUP(C9,Cidades_Distritos!$A$2:$C$293,3,FALSE)</f>
        <v>SC04: Oeste Catarinense A</v>
      </c>
    </row>
    <row r="10" spans="1:5">
      <c r="A10">
        <v>36137</v>
      </c>
      <c r="B10" t="s">
        <v>142</v>
      </c>
      <c r="C10" t="s">
        <v>151</v>
      </c>
      <c r="D10" t="s">
        <v>143</v>
      </c>
      <c r="E10" t="str">
        <f>VLOOKUP(C10,Cidades_Distritos!$A$2:$C$293,3,FALSE)</f>
        <v>SC01: Grande Florianópolis</v>
      </c>
    </row>
    <row r="11" spans="1:5">
      <c r="A11">
        <v>44202</v>
      </c>
      <c r="B11" t="s">
        <v>142</v>
      </c>
      <c r="C11" t="s">
        <v>151</v>
      </c>
      <c r="D11" t="s">
        <v>152</v>
      </c>
      <c r="E11" t="str">
        <f>VLOOKUP(C11,Cidades_Distritos!$A$2:$C$293,3,FALSE)</f>
        <v>SC01: Grande Florianópolis</v>
      </c>
    </row>
    <row r="12" spans="1:5">
      <c r="A12">
        <v>36200</v>
      </c>
      <c r="B12" t="s">
        <v>142</v>
      </c>
      <c r="C12" t="s">
        <v>153</v>
      </c>
      <c r="D12" t="s">
        <v>143</v>
      </c>
      <c r="E12" t="str">
        <f>VLOOKUP(C12,Cidades_Distritos!$A$2:$C$293,3,FALSE)</f>
        <v>SC01: Grande Florianópolis</v>
      </c>
    </row>
    <row r="13" spans="1:5">
      <c r="A13">
        <v>34821</v>
      </c>
      <c r="B13" t="s">
        <v>142</v>
      </c>
      <c r="C13" t="s">
        <v>106</v>
      </c>
      <c r="D13" t="s">
        <v>143</v>
      </c>
      <c r="E13" t="str">
        <f>VLOOKUP(C13,Cidades_Distritos!$A$2:$C$293,3,FALSE)</f>
        <v>SC05: Oeste Catarinense B</v>
      </c>
    </row>
    <row r="14" spans="1:5">
      <c r="A14">
        <v>36097</v>
      </c>
      <c r="B14" t="s">
        <v>142</v>
      </c>
      <c r="C14" t="s">
        <v>154</v>
      </c>
      <c r="D14" t="s">
        <v>143</v>
      </c>
      <c r="E14" t="str">
        <f>VLOOKUP(C14,Cidades_Distritos!$A$2:$C$293,3,FALSE)</f>
        <v>SC04: Oeste Catarinense A</v>
      </c>
    </row>
    <row r="15" spans="1:5">
      <c r="A15">
        <v>34997</v>
      </c>
      <c r="B15" t="s">
        <v>142</v>
      </c>
      <c r="C15" t="s">
        <v>155</v>
      </c>
      <c r="D15" t="s">
        <v>156</v>
      </c>
      <c r="E15" t="str">
        <f>VLOOKUP(C15,Cidades_Distritos!$A$2:$C$293,3,FALSE)</f>
        <v>SC01: Grande Florianópolis</v>
      </c>
    </row>
    <row r="16" spans="1:5">
      <c r="A16">
        <v>35923</v>
      </c>
      <c r="B16" t="s">
        <v>142</v>
      </c>
      <c r="C16" t="s">
        <v>155</v>
      </c>
      <c r="D16" t="s">
        <v>143</v>
      </c>
      <c r="E16" t="str">
        <f>VLOOKUP(C16,Cidades_Distritos!$A$2:$C$293,3,FALSE)</f>
        <v>SC01: Grande Florianópolis</v>
      </c>
    </row>
    <row r="17" spans="1:5">
      <c r="A17">
        <v>36217</v>
      </c>
      <c r="B17" t="s">
        <v>142</v>
      </c>
      <c r="C17" t="s">
        <v>157</v>
      </c>
      <c r="D17" t="s">
        <v>143</v>
      </c>
      <c r="E17" t="str">
        <f>VLOOKUP(C17,Cidades_Distritos!$A$2:$C$293,3,FALSE)</f>
        <v>SC10: Serrana Catarinense</v>
      </c>
    </row>
    <row r="18" spans="1:5">
      <c r="A18">
        <v>36203</v>
      </c>
      <c r="B18" t="s">
        <v>142</v>
      </c>
      <c r="C18" t="s">
        <v>158</v>
      </c>
      <c r="D18" t="s">
        <v>143</v>
      </c>
      <c r="E18" t="str">
        <f>VLOOKUP(C18,Cidades_Distritos!$A$2:$C$293,3,FALSE)</f>
        <v>SC01: Grande Florianópolis</v>
      </c>
    </row>
    <row r="19" spans="1:5">
      <c r="A19">
        <v>36171</v>
      </c>
      <c r="B19" t="s">
        <v>142</v>
      </c>
      <c r="C19" t="s">
        <v>159</v>
      </c>
      <c r="D19" t="s">
        <v>143</v>
      </c>
      <c r="E19" t="str">
        <f>VLOOKUP(C19,Cidades_Distritos!$A$2:$C$293,3,FALSE)</f>
        <v>SC01: Grande Florianópolis</v>
      </c>
    </row>
    <row r="20" spans="1:5">
      <c r="A20">
        <v>35309</v>
      </c>
      <c r="B20" t="s">
        <v>142</v>
      </c>
      <c r="C20" t="s">
        <v>160</v>
      </c>
      <c r="D20" t="s">
        <v>143</v>
      </c>
      <c r="E20" t="str">
        <f>VLOOKUP(C20,Cidades_Distritos!$A$2:$C$293,3,FALSE)</f>
        <v>SC08: Vale do Itajaí A</v>
      </c>
    </row>
    <row r="21" spans="1:5">
      <c r="A21">
        <v>34822</v>
      </c>
      <c r="B21" t="s">
        <v>142</v>
      </c>
      <c r="C21" t="s">
        <v>161</v>
      </c>
      <c r="D21" t="s">
        <v>143</v>
      </c>
      <c r="E21" t="str">
        <f>VLOOKUP(C21,Cidades_Distritos!$A$2:$C$293,3,FALSE)</f>
        <v>SC05: Oeste Catarinense B</v>
      </c>
    </row>
    <row r="22" spans="1:5">
      <c r="A22">
        <v>40656</v>
      </c>
      <c r="B22" t="s">
        <v>142</v>
      </c>
      <c r="C22" t="s">
        <v>161</v>
      </c>
      <c r="D22" t="s">
        <v>162</v>
      </c>
      <c r="E22" t="str">
        <f>VLOOKUP(C22,Cidades_Distritos!$A$2:$C$293,3,FALSE)</f>
        <v>SC05: Oeste Catarinense B</v>
      </c>
    </row>
    <row r="23" spans="1:5">
      <c r="A23">
        <v>38057</v>
      </c>
      <c r="B23" t="s">
        <v>142</v>
      </c>
      <c r="C23" t="s">
        <v>163</v>
      </c>
      <c r="D23" t="s">
        <v>143</v>
      </c>
      <c r="E23" t="str">
        <f>VLOOKUP(C23,Cidades_Distritos!$A$2:$C$293,3,FALSE)</f>
        <v>SC02: Norte Catarinense A</v>
      </c>
    </row>
    <row r="24" spans="1:5">
      <c r="A24">
        <v>35986</v>
      </c>
      <c r="B24" t="s">
        <v>142</v>
      </c>
      <c r="C24" t="s">
        <v>164</v>
      </c>
      <c r="D24" t="s">
        <v>143</v>
      </c>
      <c r="E24" t="str">
        <f>VLOOKUP(C24,Cidades_Distritos!$A$2:$C$293,3,FALSE)</f>
        <v>SC07: Sul Catarinense B</v>
      </c>
    </row>
    <row r="25" spans="1:5">
      <c r="A25">
        <v>38081</v>
      </c>
      <c r="B25" t="s">
        <v>142</v>
      </c>
      <c r="C25" t="s">
        <v>164</v>
      </c>
      <c r="D25" t="s">
        <v>165</v>
      </c>
      <c r="E25" t="str">
        <f>VLOOKUP(C25,Cidades_Distritos!$A$2:$C$293,3,FALSE)</f>
        <v>SC07: Sul Catarinense B</v>
      </c>
    </row>
    <row r="26" spans="1:5">
      <c r="A26">
        <v>36241</v>
      </c>
      <c r="B26" t="s">
        <v>142</v>
      </c>
      <c r="C26" t="s">
        <v>166</v>
      </c>
      <c r="D26" t="s">
        <v>143</v>
      </c>
      <c r="E26" t="str">
        <f>VLOOKUP(C26,Cidades_Distritos!$A$2:$C$293,3,FALSE)</f>
        <v>SC06: Sul Catarinense A</v>
      </c>
    </row>
    <row r="27" spans="1:5">
      <c r="A27">
        <v>36098</v>
      </c>
      <c r="B27" t="s">
        <v>142</v>
      </c>
      <c r="C27" t="s">
        <v>167</v>
      </c>
      <c r="D27" t="s">
        <v>143</v>
      </c>
      <c r="E27" t="str">
        <f>VLOOKUP(C27,Cidades_Distritos!$A$2:$C$293,3,FALSE)</f>
        <v>SC05: Oeste Catarinense B</v>
      </c>
    </row>
    <row r="28" spans="1:5">
      <c r="A28">
        <v>34824</v>
      </c>
      <c r="B28" t="s">
        <v>142</v>
      </c>
      <c r="C28" t="s">
        <v>99</v>
      </c>
      <c r="D28" t="s">
        <v>143</v>
      </c>
      <c r="E28" t="str">
        <f>VLOOKUP(C28,Cidades_Distritos!$A$2:$C$293,3,FALSE)</f>
        <v>SC05: Oeste Catarinense B</v>
      </c>
    </row>
    <row r="29" spans="1:5">
      <c r="A29">
        <v>35310</v>
      </c>
      <c r="B29" t="s">
        <v>142</v>
      </c>
      <c r="C29" t="s">
        <v>168</v>
      </c>
      <c r="D29" t="s">
        <v>143</v>
      </c>
      <c r="E29" t="str">
        <f>VLOOKUP(C29,Cidades_Distritos!$A$2:$C$293,3,FALSE)</f>
        <v>SC08: Vale do Itajaí A</v>
      </c>
    </row>
    <row r="30" spans="1:5">
      <c r="A30">
        <v>36192</v>
      </c>
      <c r="B30" t="s">
        <v>142</v>
      </c>
      <c r="C30" t="s">
        <v>169</v>
      </c>
      <c r="D30" t="s">
        <v>143</v>
      </c>
      <c r="E30" t="str">
        <f>VLOOKUP(C30,Cidades_Distritos!$A$2:$C$293,3,FALSE)</f>
        <v>SC09: Vale do Itajaí B</v>
      </c>
    </row>
    <row r="31" spans="1:5">
      <c r="A31">
        <v>35311</v>
      </c>
      <c r="B31" t="s">
        <v>142</v>
      </c>
      <c r="C31" t="s">
        <v>170</v>
      </c>
      <c r="D31" t="s">
        <v>143</v>
      </c>
      <c r="E31" t="str">
        <f>VLOOKUP(C31,Cidades_Distritos!$A$2:$C$293,3,FALSE)</f>
        <v>SC09: Vale do Itajaí B</v>
      </c>
    </row>
    <row r="32" spans="1:5">
      <c r="A32">
        <v>35393</v>
      </c>
      <c r="B32" t="s">
        <v>142</v>
      </c>
      <c r="C32" t="s">
        <v>171</v>
      </c>
      <c r="D32" t="s">
        <v>172</v>
      </c>
      <c r="E32" t="str">
        <f>VLOOKUP(C32,Cidades_Distritos!$A$2:$C$293,3,FALSE)</f>
        <v>SC07: Sul Catarinense B</v>
      </c>
    </row>
    <row r="33" spans="1:5">
      <c r="A33">
        <v>38058</v>
      </c>
      <c r="B33" t="s">
        <v>142</v>
      </c>
      <c r="C33" t="s">
        <v>173</v>
      </c>
      <c r="D33" t="s">
        <v>143</v>
      </c>
      <c r="E33" t="str">
        <f>VLOOKUP(C33,Cidades_Distritos!$A$2:$C$293,3,FALSE)</f>
        <v>SC02: Norte Catarinense A</v>
      </c>
    </row>
    <row r="34" spans="1:5">
      <c r="A34">
        <v>43730</v>
      </c>
      <c r="B34" t="s">
        <v>142</v>
      </c>
      <c r="C34" t="s">
        <v>174</v>
      </c>
      <c r="D34" t="s">
        <v>175</v>
      </c>
      <c r="E34" t="str">
        <f>VLOOKUP(C34,Cidades_Distritos!$A$2:$C$293,3,FALSE)</f>
        <v>SC09: Vale do Itajaí B</v>
      </c>
    </row>
    <row r="35" spans="1:5">
      <c r="A35">
        <v>43722</v>
      </c>
      <c r="B35" t="s">
        <v>142</v>
      </c>
      <c r="C35" t="s">
        <v>174</v>
      </c>
      <c r="D35" t="s">
        <v>176</v>
      </c>
      <c r="E35" t="str">
        <f>VLOOKUP(C35,Cidades_Distritos!$A$2:$C$293,3,FALSE)</f>
        <v>SC09: Vale do Itajaí B</v>
      </c>
    </row>
    <row r="36" spans="1:5">
      <c r="A36">
        <v>36180</v>
      </c>
      <c r="B36" t="s">
        <v>142</v>
      </c>
      <c r="C36" t="s">
        <v>174</v>
      </c>
      <c r="D36" t="s">
        <v>143</v>
      </c>
      <c r="E36" t="str">
        <f>VLOOKUP(C36,Cidades_Distritos!$A$2:$C$293,3,FALSE)</f>
        <v>SC09: Vale do Itajaí B</v>
      </c>
    </row>
    <row r="37" spans="1:5">
      <c r="A37">
        <v>43731</v>
      </c>
      <c r="B37" t="s">
        <v>142</v>
      </c>
      <c r="C37" t="s">
        <v>174</v>
      </c>
      <c r="D37" t="s">
        <v>177</v>
      </c>
      <c r="E37" t="str">
        <f>VLOOKUP(C37,Cidades_Distritos!$A$2:$C$293,3,FALSE)</f>
        <v>SC09: Vale do Itajaí B</v>
      </c>
    </row>
    <row r="38" spans="1:5">
      <c r="A38">
        <v>43727</v>
      </c>
      <c r="B38" t="s">
        <v>142</v>
      </c>
      <c r="C38" t="s">
        <v>174</v>
      </c>
      <c r="D38" t="s">
        <v>178</v>
      </c>
      <c r="E38" t="str">
        <f>VLOOKUP(C38,Cidades_Distritos!$A$2:$C$293,3,FALSE)</f>
        <v>SC09: Vale do Itajaí B</v>
      </c>
    </row>
    <row r="39" spans="1:5">
      <c r="A39">
        <v>43728</v>
      </c>
      <c r="B39" t="s">
        <v>142</v>
      </c>
      <c r="C39" t="s">
        <v>174</v>
      </c>
      <c r="D39" t="s">
        <v>179</v>
      </c>
      <c r="E39" t="str">
        <f>VLOOKUP(C39,Cidades_Distritos!$A$2:$C$293,3,FALSE)</f>
        <v>SC09: Vale do Itajaí B</v>
      </c>
    </row>
    <row r="40" spans="1:5">
      <c r="A40">
        <v>43729</v>
      </c>
      <c r="B40" t="s">
        <v>142</v>
      </c>
      <c r="C40" t="s">
        <v>174</v>
      </c>
      <c r="D40" t="s">
        <v>180</v>
      </c>
      <c r="E40" t="str">
        <f>VLOOKUP(C40,Cidades_Distritos!$A$2:$C$293,3,FALSE)</f>
        <v>SC09: Vale do Itajaí B</v>
      </c>
    </row>
    <row r="41" spans="1:5">
      <c r="A41">
        <v>43725</v>
      </c>
      <c r="B41" t="s">
        <v>142</v>
      </c>
      <c r="C41" t="s">
        <v>174</v>
      </c>
      <c r="D41" t="s">
        <v>181</v>
      </c>
      <c r="E41" t="str">
        <f>VLOOKUP(C41,Cidades_Distritos!$A$2:$C$293,3,FALSE)</f>
        <v>SC09: Vale do Itajaí B</v>
      </c>
    </row>
    <row r="42" spans="1:5">
      <c r="A42">
        <v>43720</v>
      </c>
      <c r="B42" t="s">
        <v>142</v>
      </c>
      <c r="C42" t="s">
        <v>174</v>
      </c>
      <c r="D42" t="s">
        <v>182</v>
      </c>
      <c r="E42" t="str">
        <f>VLOOKUP(C42,Cidades_Distritos!$A$2:$C$293,3,FALSE)</f>
        <v>SC09: Vale do Itajaí B</v>
      </c>
    </row>
    <row r="43" spans="1:5">
      <c r="A43">
        <v>48448</v>
      </c>
      <c r="B43" t="s">
        <v>142</v>
      </c>
      <c r="C43" t="s">
        <v>174</v>
      </c>
      <c r="D43" t="s">
        <v>183</v>
      </c>
      <c r="E43" t="str">
        <f>VLOOKUP(C43,Cidades_Distritos!$A$2:$C$293,3,FALSE)</f>
        <v>SC09: Vale do Itajaí B</v>
      </c>
    </row>
    <row r="44" spans="1:5">
      <c r="A44">
        <v>48450</v>
      </c>
      <c r="B44" t="s">
        <v>142</v>
      </c>
      <c r="C44" t="s">
        <v>174</v>
      </c>
      <c r="D44" t="s">
        <v>184</v>
      </c>
      <c r="E44" t="str">
        <f>VLOOKUP(C44,Cidades_Distritos!$A$2:$C$293,3,FALSE)</f>
        <v>SC09: Vale do Itajaí B</v>
      </c>
    </row>
    <row r="45" spans="1:5">
      <c r="A45">
        <v>48449</v>
      </c>
      <c r="B45" t="s">
        <v>142</v>
      </c>
      <c r="C45" t="s">
        <v>174</v>
      </c>
      <c r="D45" t="s">
        <v>185</v>
      </c>
      <c r="E45" t="str">
        <f>VLOOKUP(C45,Cidades_Distritos!$A$2:$C$293,3,FALSE)</f>
        <v>SC09: Vale do Itajaí B</v>
      </c>
    </row>
    <row r="46" spans="1:5">
      <c r="A46">
        <v>43721</v>
      </c>
      <c r="B46" t="s">
        <v>142</v>
      </c>
      <c r="C46" t="s">
        <v>174</v>
      </c>
      <c r="D46" t="s">
        <v>186</v>
      </c>
      <c r="E46" t="str">
        <f>VLOOKUP(C46,Cidades_Distritos!$A$2:$C$293,3,FALSE)</f>
        <v>SC09: Vale do Itajaí B</v>
      </c>
    </row>
    <row r="47" spans="1:5">
      <c r="A47">
        <v>43723</v>
      </c>
      <c r="B47" t="s">
        <v>142</v>
      </c>
      <c r="C47" t="s">
        <v>174</v>
      </c>
      <c r="D47" t="s">
        <v>187</v>
      </c>
      <c r="E47" t="str">
        <f>VLOOKUP(C47,Cidades_Distritos!$A$2:$C$293,3,FALSE)</f>
        <v>SC09: Vale do Itajaí B</v>
      </c>
    </row>
    <row r="48" spans="1:5">
      <c r="A48">
        <v>43732</v>
      </c>
      <c r="B48" t="s">
        <v>142</v>
      </c>
      <c r="C48" t="s">
        <v>174</v>
      </c>
      <c r="D48" t="s">
        <v>188</v>
      </c>
      <c r="E48" t="str">
        <f>VLOOKUP(C48,Cidades_Distritos!$A$2:$C$293,3,FALSE)</f>
        <v>SC09: Vale do Itajaí B</v>
      </c>
    </row>
    <row r="49" spans="1:5">
      <c r="A49">
        <v>43726</v>
      </c>
      <c r="B49" t="s">
        <v>142</v>
      </c>
      <c r="C49" t="s">
        <v>174</v>
      </c>
      <c r="D49" t="s">
        <v>189</v>
      </c>
      <c r="E49" t="str">
        <f>VLOOKUP(C49,Cidades_Distritos!$A$2:$C$293,3,FALSE)</f>
        <v>SC09: Vale do Itajaí B</v>
      </c>
    </row>
    <row r="50" spans="1:5">
      <c r="A50">
        <v>36286</v>
      </c>
      <c r="B50" t="s">
        <v>142</v>
      </c>
      <c r="C50" t="s">
        <v>190</v>
      </c>
      <c r="D50" t="s">
        <v>143</v>
      </c>
      <c r="E50" t="str">
        <f>VLOOKUP(C50,Cidades_Distritos!$A$2:$C$293,3,FALSE)</f>
        <v>SC07: Sul Catarinense B</v>
      </c>
    </row>
    <row r="51" spans="1:5">
      <c r="A51">
        <v>36187</v>
      </c>
      <c r="B51" t="s">
        <v>142</v>
      </c>
      <c r="C51" t="s">
        <v>191</v>
      </c>
      <c r="D51" t="s">
        <v>143</v>
      </c>
      <c r="E51" t="str">
        <f>VLOOKUP(C51,Cidades_Distritos!$A$2:$C$293,3,FALSE)</f>
        <v>SC09: Vale do Itajaí B</v>
      </c>
    </row>
    <row r="52" spans="1:5">
      <c r="A52">
        <v>34827</v>
      </c>
      <c r="B52" t="s">
        <v>142</v>
      </c>
      <c r="C52" t="s">
        <v>79</v>
      </c>
      <c r="D52" t="s">
        <v>143</v>
      </c>
      <c r="E52" t="str">
        <f>VLOOKUP(C52,Cidades_Distritos!$A$2:$C$293,3,FALSE)</f>
        <v>SC04: Oeste Catarinense A</v>
      </c>
    </row>
    <row r="53" spans="1:5">
      <c r="A53">
        <v>34834</v>
      </c>
      <c r="B53" t="s">
        <v>142</v>
      </c>
      <c r="C53" t="s">
        <v>112</v>
      </c>
      <c r="D53" t="s">
        <v>143</v>
      </c>
      <c r="E53" t="str">
        <f>VLOOKUP(C53,Cidades_Distritos!$A$2:$C$293,3,FALSE)</f>
        <v>SC04: Oeste Catarinense A</v>
      </c>
    </row>
    <row r="54" spans="1:5">
      <c r="A54">
        <v>36190</v>
      </c>
      <c r="B54" t="s">
        <v>142</v>
      </c>
      <c r="C54" t="s">
        <v>192</v>
      </c>
      <c r="D54" t="s">
        <v>143</v>
      </c>
      <c r="E54" t="str">
        <f>VLOOKUP(C54,Cidades_Distritos!$A$2:$C$293,3,FALSE)</f>
        <v>SC09: Vale do Itajaí B</v>
      </c>
    </row>
    <row r="55" spans="1:5">
      <c r="A55">
        <v>38087</v>
      </c>
      <c r="B55" t="s">
        <v>142</v>
      </c>
      <c r="C55" t="s">
        <v>44</v>
      </c>
      <c r="D55" t="s">
        <v>143</v>
      </c>
      <c r="E55" t="str">
        <f>VLOOKUP(C55,Cidades_Distritos!$A$2:$C$293,3,FALSE)</f>
        <v>SC03: Norte Catarinense B</v>
      </c>
    </row>
    <row r="56" spans="1:5">
      <c r="A56">
        <v>34835</v>
      </c>
      <c r="B56" t="s">
        <v>142</v>
      </c>
      <c r="C56" t="s">
        <v>81</v>
      </c>
      <c r="D56" t="s">
        <v>143</v>
      </c>
      <c r="E56" t="str">
        <f>VLOOKUP(C56,Cidades_Distritos!$A$2:$C$293,3,FALSE)</f>
        <v>SC04: Oeste Catarinense A</v>
      </c>
    </row>
    <row r="57" spans="1:5">
      <c r="A57">
        <v>48720</v>
      </c>
      <c r="B57" t="s">
        <v>142</v>
      </c>
      <c r="C57" t="s">
        <v>193</v>
      </c>
      <c r="D57" t="s">
        <v>194</v>
      </c>
      <c r="E57" t="str">
        <f>VLOOKUP(C57,Cidades_Distritos!$A$2:$C$293,3,FALSE)</f>
        <v>SC08: Vale do Itajaí A</v>
      </c>
    </row>
    <row r="58" spans="1:5">
      <c r="A58">
        <v>35312</v>
      </c>
      <c r="B58" t="s">
        <v>142</v>
      </c>
      <c r="C58" t="s">
        <v>193</v>
      </c>
      <c r="D58" t="s">
        <v>143</v>
      </c>
      <c r="E58" t="str">
        <f>VLOOKUP(C58,Cidades_Distritos!$A$2:$C$293,3,FALSE)</f>
        <v>SC08: Vale do Itajaí A</v>
      </c>
    </row>
    <row r="59" spans="1:5">
      <c r="A59">
        <v>36088</v>
      </c>
      <c r="B59" t="s">
        <v>142</v>
      </c>
      <c r="C59" t="s">
        <v>195</v>
      </c>
      <c r="D59" t="s">
        <v>143</v>
      </c>
      <c r="E59" t="str">
        <f>VLOOKUP(C59,Cidades_Distritos!$A$2:$C$293,3,FALSE)</f>
        <v>SC01: Grande Florianópolis</v>
      </c>
    </row>
    <row r="60" spans="1:5">
      <c r="A60">
        <v>13787</v>
      </c>
      <c r="B60" t="s">
        <v>142</v>
      </c>
      <c r="C60" t="s">
        <v>8</v>
      </c>
      <c r="D60" t="s">
        <v>196</v>
      </c>
      <c r="E60" t="str">
        <f>VLOOKUP(C60,Cidades_Distritos!$A$2:$C$293,3,FALSE)</f>
        <v>SC08: Vale do Itajaí A</v>
      </c>
    </row>
    <row r="61" spans="1:5">
      <c r="A61">
        <v>13788</v>
      </c>
      <c r="B61" t="s">
        <v>142</v>
      </c>
      <c r="C61" t="s">
        <v>8</v>
      </c>
      <c r="D61" t="s">
        <v>197</v>
      </c>
      <c r="E61" t="str">
        <f>VLOOKUP(C61,Cidades_Distritos!$A$2:$C$293,3,FALSE)</f>
        <v>SC08: Vale do Itajaí A</v>
      </c>
    </row>
    <row r="62" spans="1:5">
      <c r="A62">
        <v>13789</v>
      </c>
      <c r="B62" t="s">
        <v>142</v>
      </c>
      <c r="C62" t="s">
        <v>8</v>
      </c>
      <c r="D62" t="s">
        <v>198</v>
      </c>
      <c r="E62" t="str">
        <f>VLOOKUP(C62,Cidades_Distritos!$A$2:$C$293,3,FALSE)</f>
        <v>SC08: Vale do Itajaí A</v>
      </c>
    </row>
    <row r="63" spans="1:5">
      <c r="A63">
        <v>13790</v>
      </c>
      <c r="B63" t="s">
        <v>142</v>
      </c>
      <c r="C63" t="s">
        <v>8</v>
      </c>
      <c r="D63" t="s">
        <v>199</v>
      </c>
      <c r="E63" t="str">
        <f>VLOOKUP(C63,Cidades_Distritos!$A$2:$C$293,3,FALSE)</f>
        <v>SC08: Vale do Itajaí A</v>
      </c>
    </row>
    <row r="64" spans="1:5">
      <c r="A64">
        <v>13791</v>
      </c>
      <c r="B64" t="s">
        <v>142</v>
      </c>
      <c r="C64" t="s">
        <v>8</v>
      </c>
      <c r="D64" t="s">
        <v>143</v>
      </c>
      <c r="E64" t="str">
        <f>VLOOKUP(C64,Cidades_Distritos!$A$2:$C$293,3,FALSE)</f>
        <v>SC08: Vale do Itajaí A</v>
      </c>
    </row>
    <row r="65" spans="1:5">
      <c r="A65">
        <v>13792</v>
      </c>
      <c r="B65" t="s">
        <v>142</v>
      </c>
      <c r="C65" t="s">
        <v>8</v>
      </c>
      <c r="D65" t="s">
        <v>200</v>
      </c>
      <c r="E65" t="str">
        <f>VLOOKUP(C65,Cidades_Distritos!$A$2:$C$293,3,FALSE)</f>
        <v>SC08: Vale do Itajaí A</v>
      </c>
    </row>
    <row r="66" spans="1:5">
      <c r="A66">
        <v>13793</v>
      </c>
      <c r="B66" t="s">
        <v>142</v>
      </c>
      <c r="C66" t="s">
        <v>8</v>
      </c>
      <c r="D66" t="s">
        <v>201</v>
      </c>
      <c r="E66" t="str">
        <f>VLOOKUP(C66,Cidades_Distritos!$A$2:$C$293,3,FALSE)</f>
        <v>SC08: Vale do Itajaí A</v>
      </c>
    </row>
    <row r="67" spans="1:5">
      <c r="A67">
        <v>13794</v>
      </c>
      <c r="B67" t="s">
        <v>142</v>
      </c>
      <c r="C67" t="s">
        <v>8</v>
      </c>
      <c r="D67" t="s">
        <v>202</v>
      </c>
      <c r="E67" t="str">
        <f>VLOOKUP(C67,Cidades_Distritos!$A$2:$C$293,3,FALSE)</f>
        <v>SC08: Vale do Itajaí A</v>
      </c>
    </row>
    <row r="68" spans="1:5">
      <c r="A68">
        <v>13795</v>
      </c>
      <c r="B68" t="s">
        <v>142</v>
      </c>
      <c r="C68" t="s">
        <v>8</v>
      </c>
      <c r="D68" t="s">
        <v>203</v>
      </c>
      <c r="E68" t="str">
        <f>VLOOKUP(C68,Cidades_Distritos!$A$2:$C$293,3,FALSE)</f>
        <v>SC08: Vale do Itajaí A</v>
      </c>
    </row>
    <row r="69" spans="1:5">
      <c r="A69">
        <v>13796</v>
      </c>
      <c r="B69" t="s">
        <v>142</v>
      </c>
      <c r="C69" t="s">
        <v>8</v>
      </c>
      <c r="D69" t="s">
        <v>204</v>
      </c>
      <c r="E69" t="str">
        <f>VLOOKUP(C69,Cidades_Distritos!$A$2:$C$293,3,FALSE)</f>
        <v>SC08: Vale do Itajaí A</v>
      </c>
    </row>
    <row r="70" spans="1:5">
      <c r="A70">
        <v>13797</v>
      </c>
      <c r="B70" t="s">
        <v>142</v>
      </c>
      <c r="C70" t="s">
        <v>8</v>
      </c>
      <c r="D70" t="s">
        <v>205</v>
      </c>
      <c r="E70" t="str">
        <f>VLOOKUP(C70,Cidades_Distritos!$A$2:$C$293,3,FALSE)</f>
        <v>SC08: Vale do Itajaí A</v>
      </c>
    </row>
    <row r="71" spans="1:5">
      <c r="A71">
        <v>13798</v>
      </c>
      <c r="B71" t="s">
        <v>142</v>
      </c>
      <c r="C71" t="s">
        <v>8</v>
      </c>
      <c r="D71" t="s">
        <v>206</v>
      </c>
      <c r="E71" t="str">
        <f>VLOOKUP(C71,Cidades_Distritos!$A$2:$C$293,3,FALSE)</f>
        <v>SC08: Vale do Itajaí A</v>
      </c>
    </row>
    <row r="72" spans="1:5">
      <c r="A72">
        <v>13799</v>
      </c>
      <c r="B72" t="s">
        <v>142</v>
      </c>
      <c r="C72" t="s">
        <v>8</v>
      </c>
      <c r="D72" t="s">
        <v>207</v>
      </c>
      <c r="E72" t="str">
        <f>VLOOKUP(C72,Cidades_Distritos!$A$2:$C$293,3,FALSE)</f>
        <v>SC08: Vale do Itajaí A</v>
      </c>
    </row>
    <row r="73" spans="1:5">
      <c r="A73">
        <v>13800</v>
      </c>
      <c r="B73" t="s">
        <v>142</v>
      </c>
      <c r="C73" t="s">
        <v>8</v>
      </c>
      <c r="D73" t="s">
        <v>208</v>
      </c>
      <c r="E73" t="str">
        <f>VLOOKUP(C73,Cidades_Distritos!$A$2:$C$293,3,FALSE)</f>
        <v>SC08: Vale do Itajaí A</v>
      </c>
    </row>
    <row r="74" spans="1:5">
      <c r="A74">
        <v>13801</v>
      </c>
      <c r="B74" t="s">
        <v>142</v>
      </c>
      <c r="C74" t="s">
        <v>8</v>
      </c>
      <c r="D74" t="s">
        <v>209</v>
      </c>
      <c r="E74" t="str">
        <f>VLOOKUP(C74,Cidades_Distritos!$A$2:$C$293,3,FALSE)</f>
        <v>SC08: Vale do Itajaí A</v>
      </c>
    </row>
    <row r="75" spans="1:5">
      <c r="A75">
        <v>13802</v>
      </c>
      <c r="B75" t="s">
        <v>142</v>
      </c>
      <c r="C75" t="s">
        <v>8</v>
      </c>
      <c r="D75" t="s">
        <v>210</v>
      </c>
      <c r="E75" t="str">
        <f>VLOOKUP(C75,Cidades_Distritos!$A$2:$C$293,3,FALSE)</f>
        <v>SC08: Vale do Itajaí A</v>
      </c>
    </row>
    <row r="76" spans="1:5">
      <c r="A76">
        <v>13803</v>
      </c>
      <c r="B76" t="s">
        <v>142</v>
      </c>
      <c r="C76" t="s">
        <v>8</v>
      </c>
      <c r="D76" t="s">
        <v>211</v>
      </c>
      <c r="E76" t="str">
        <f>VLOOKUP(C76,Cidades_Distritos!$A$2:$C$293,3,FALSE)</f>
        <v>SC08: Vale do Itajaí A</v>
      </c>
    </row>
    <row r="77" spans="1:5">
      <c r="A77">
        <v>13804</v>
      </c>
      <c r="B77" t="s">
        <v>142</v>
      </c>
      <c r="C77" t="s">
        <v>8</v>
      </c>
      <c r="D77" t="s">
        <v>212</v>
      </c>
      <c r="E77" t="str">
        <f>VLOOKUP(C77,Cidades_Distritos!$A$2:$C$293,3,FALSE)</f>
        <v>SC08: Vale do Itajaí A</v>
      </c>
    </row>
    <row r="78" spans="1:5">
      <c r="A78">
        <v>13805</v>
      </c>
      <c r="B78" t="s">
        <v>142</v>
      </c>
      <c r="C78" t="s">
        <v>8</v>
      </c>
      <c r="D78" t="s">
        <v>213</v>
      </c>
      <c r="E78" t="str">
        <f>VLOOKUP(C78,Cidades_Distritos!$A$2:$C$293,3,FALSE)</f>
        <v>SC08: Vale do Itajaí A</v>
      </c>
    </row>
    <row r="79" spans="1:5">
      <c r="A79">
        <v>13806</v>
      </c>
      <c r="B79" t="s">
        <v>142</v>
      </c>
      <c r="C79" t="s">
        <v>8</v>
      </c>
      <c r="D79" t="s">
        <v>214</v>
      </c>
      <c r="E79" t="str">
        <f>VLOOKUP(C79,Cidades_Distritos!$A$2:$C$293,3,FALSE)</f>
        <v>SC08: Vale do Itajaí A</v>
      </c>
    </row>
    <row r="80" spans="1:5">
      <c r="A80">
        <v>13807</v>
      </c>
      <c r="B80" t="s">
        <v>142</v>
      </c>
      <c r="C80" t="s">
        <v>8</v>
      </c>
      <c r="D80" t="s">
        <v>215</v>
      </c>
      <c r="E80" t="str">
        <f>VLOOKUP(C80,Cidades_Distritos!$A$2:$C$293,3,FALSE)</f>
        <v>SC08: Vale do Itajaí A</v>
      </c>
    </row>
    <row r="81" spans="1:5">
      <c r="A81">
        <v>13808</v>
      </c>
      <c r="B81" t="s">
        <v>142</v>
      </c>
      <c r="C81" t="s">
        <v>8</v>
      </c>
      <c r="D81" t="s">
        <v>216</v>
      </c>
      <c r="E81" t="str">
        <f>VLOOKUP(C81,Cidades_Distritos!$A$2:$C$293,3,FALSE)</f>
        <v>SC08: Vale do Itajaí A</v>
      </c>
    </row>
    <row r="82" spans="1:5">
      <c r="A82">
        <v>13809</v>
      </c>
      <c r="B82" t="s">
        <v>142</v>
      </c>
      <c r="C82" t="s">
        <v>8</v>
      </c>
      <c r="D82" t="s">
        <v>217</v>
      </c>
      <c r="E82" t="str">
        <f>VLOOKUP(C82,Cidades_Distritos!$A$2:$C$293,3,FALSE)</f>
        <v>SC08: Vale do Itajaí A</v>
      </c>
    </row>
    <row r="83" spans="1:5">
      <c r="A83">
        <v>13810</v>
      </c>
      <c r="B83" t="s">
        <v>142</v>
      </c>
      <c r="C83" t="s">
        <v>8</v>
      </c>
      <c r="D83" t="s">
        <v>218</v>
      </c>
      <c r="E83" t="str">
        <f>VLOOKUP(C83,Cidades_Distritos!$A$2:$C$293,3,FALSE)</f>
        <v>SC08: Vale do Itajaí A</v>
      </c>
    </row>
    <row r="84" spans="1:5">
      <c r="A84">
        <v>13811</v>
      </c>
      <c r="B84" t="s">
        <v>142</v>
      </c>
      <c r="C84" t="s">
        <v>8</v>
      </c>
      <c r="D84" t="s">
        <v>219</v>
      </c>
      <c r="E84" t="str">
        <f>VLOOKUP(C84,Cidades_Distritos!$A$2:$C$293,3,FALSE)</f>
        <v>SC08: Vale do Itajaí A</v>
      </c>
    </row>
    <row r="85" spans="1:5">
      <c r="A85">
        <v>13812</v>
      </c>
      <c r="B85" t="s">
        <v>142</v>
      </c>
      <c r="C85" t="s">
        <v>8</v>
      </c>
      <c r="D85" t="s">
        <v>220</v>
      </c>
      <c r="E85" t="str">
        <f>VLOOKUP(C85,Cidades_Distritos!$A$2:$C$293,3,FALSE)</f>
        <v>SC08: Vale do Itajaí A</v>
      </c>
    </row>
    <row r="86" spans="1:5">
      <c r="A86">
        <v>13813</v>
      </c>
      <c r="B86" t="s">
        <v>142</v>
      </c>
      <c r="C86" t="s">
        <v>8</v>
      </c>
      <c r="D86" t="s">
        <v>221</v>
      </c>
      <c r="E86" t="str">
        <f>VLOOKUP(C86,Cidades_Distritos!$A$2:$C$293,3,FALSE)</f>
        <v>SC08: Vale do Itajaí A</v>
      </c>
    </row>
    <row r="87" spans="1:5">
      <c r="A87">
        <v>13814</v>
      </c>
      <c r="B87" t="s">
        <v>142</v>
      </c>
      <c r="C87" t="s">
        <v>8</v>
      </c>
      <c r="D87" t="s">
        <v>222</v>
      </c>
      <c r="E87" t="str">
        <f>VLOOKUP(C87,Cidades_Distritos!$A$2:$C$293,3,FALSE)</f>
        <v>SC08: Vale do Itajaí A</v>
      </c>
    </row>
    <row r="88" spans="1:5">
      <c r="A88">
        <v>13815</v>
      </c>
      <c r="B88" t="s">
        <v>142</v>
      </c>
      <c r="C88" t="s">
        <v>8</v>
      </c>
      <c r="D88" t="s">
        <v>223</v>
      </c>
      <c r="E88" t="str">
        <f>VLOOKUP(C88,Cidades_Distritos!$A$2:$C$293,3,FALSE)</f>
        <v>SC08: Vale do Itajaí A</v>
      </c>
    </row>
    <row r="89" spans="1:5">
      <c r="A89">
        <v>13816</v>
      </c>
      <c r="B89" t="s">
        <v>142</v>
      </c>
      <c r="C89" t="s">
        <v>8</v>
      </c>
      <c r="D89" t="s">
        <v>224</v>
      </c>
      <c r="E89" t="str">
        <f>VLOOKUP(C89,Cidades_Distritos!$A$2:$C$293,3,FALSE)</f>
        <v>SC08: Vale do Itajaí A</v>
      </c>
    </row>
    <row r="90" spans="1:5">
      <c r="A90">
        <v>35394</v>
      </c>
      <c r="B90" t="s">
        <v>142</v>
      </c>
      <c r="C90" t="s">
        <v>225</v>
      </c>
      <c r="D90" t="s">
        <v>143</v>
      </c>
      <c r="E90" t="str">
        <f>VLOOKUP(C90,Cidades_Distritos!$A$2:$C$293,3,FALSE)</f>
        <v>SC10: Serrana Catarinense</v>
      </c>
    </row>
    <row r="91" spans="1:5">
      <c r="A91">
        <v>36078</v>
      </c>
      <c r="B91" t="s">
        <v>142</v>
      </c>
      <c r="C91" t="s">
        <v>29</v>
      </c>
      <c r="D91" t="s">
        <v>226</v>
      </c>
      <c r="E91" t="str">
        <f>VLOOKUP(C91,Cidades_Distritos!$A$2:$C$293,3,FALSE)</f>
        <v>SC09: Vale do Itajaí B</v>
      </c>
    </row>
    <row r="92" spans="1:5">
      <c r="A92">
        <v>36174</v>
      </c>
      <c r="B92" t="s">
        <v>142</v>
      </c>
      <c r="C92" t="s">
        <v>29</v>
      </c>
      <c r="D92" t="s">
        <v>143</v>
      </c>
      <c r="E92" t="str">
        <f>VLOOKUP(C92,Cidades_Distritos!$A$2:$C$293,3,FALSE)</f>
        <v>SC09: Vale do Itajaí B</v>
      </c>
    </row>
    <row r="93" spans="1:5">
      <c r="A93">
        <v>36221</v>
      </c>
      <c r="B93" t="s">
        <v>142</v>
      </c>
      <c r="C93" t="s">
        <v>227</v>
      </c>
      <c r="D93" t="s">
        <v>143</v>
      </c>
      <c r="E93" t="str">
        <f>VLOOKUP(C93,Cidades_Distritos!$A$2:$C$293,3,FALSE)</f>
        <v>SC10: Serrana Catarinense</v>
      </c>
    </row>
    <row r="94" spans="1:5">
      <c r="A94">
        <v>34836</v>
      </c>
      <c r="B94" t="s">
        <v>142</v>
      </c>
      <c r="C94" t="s">
        <v>228</v>
      </c>
      <c r="D94" t="s">
        <v>143</v>
      </c>
      <c r="E94" t="str">
        <f>VLOOKUP(C94,Cidades_Distritos!$A$2:$C$293,3,FALSE)</f>
        <v>SC05: Oeste Catarinense B</v>
      </c>
    </row>
    <row r="95" spans="1:5">
      <c r="A95">
        <v>34837</v>
      </c>
      <c r="B95" t="s">
        <v>142</v>
      </c>
      <c r="C95" t="s">
        <v>102</v>
      </c>
      <c r="D95" t="s">
        <v>143</v>
      </c>
      <c r="E95" t="str">
        <f>VLOOKUP(C95,Cidades_Distritos!$A$2:$C$293,3,FALSE)</f>
        <v>SC04: Oeste Catarinense A</v>
      </c>
    </row>
    <row r="96" spans="1:5">
      <c r="A96">
        <v>36226</v>
      </c>
      <c r="B96" t="s">
        <v>142</v>
      </c>
      <c r="C96" t="s">
        <v>199</v>
      </c>
      <c r="D96" t="s">
        <v>143</v>
      </c>
      <c r="E96" t="str">
        <f>VLOOKUP(C96,Cidades_Distritos!$A$2:$C$293,3,FALSE)</f>
        <v>SC10: Serrana Catarinense</v>
      </c>
    </row>
    <row r="97" spans="1:5">
      <c r="A97">
        <v>36185</v>
      </c>
      <c r="B97" t="s">
        <v>142</v>
      </c>
      <c r="C97" t="s">
        <v>229</v>
      </c>
      <c r="D97" t="s">
        <v>143</v>
      </c>
      <c r="E97" t="str">
        <f>VLOOKUP(C97,Cidades_Distritos!$A$2:$C$293,3,FALSE)</f>
        <v>SC08: Vale do Itajaí A</v>
      </c>
    </row>
    <row r="98" spans="1:5">
      <c r="A98">
        <v>36242</v>
      </c>
      <c r="B98" t="s">
        <v>142</v>
      </c>
      <c r="C98" t="s">
        <v>230</v>
      </c>
      <c r="D98" t="s">
        <v>143</v>
      </c>
      <c r="E98" t="str">
        <f>VLOOKUP(C98,Cidades_Distritos!$A$2:$C$293,3,FALSE)</f>
        <v>SC06: Sul Catarinense A</v>
      </c>
    </row>
    <row r="99" spans="1:5">
      <c r="A99">
        <v>35220</v>
      </c>
      <c r="B99" t="s">
        <v>142</v>
      </c>
      <c r="C99" t="s">
        <v>231</v>
      </c>
      <c r="D99" t="s">
        <v>143</v>
      </c>
      <c r="E99" t="str">
        <f>VLOOKUP(C99,Cidades_Distritos!$A$2:$C$293,3,FALSE)</f>
        <v>SC09: Vale do Itajaí B</v>
      </c>
    </row>
    <row r="100" spans="1:5">
      <c r="A100">
        <v>34838</v>
      </c>
      <c r="B100" t="s">
        <v>142</v>
      </c>
      <c r="C100" t="s">
        <v>232</v>
      </c>
      <c r="D100" t="s">
        <v>143</v>
      </c>
      <c r="E100" t="str">
        <f>VLOOKUP(C100,Cidades_Distritos!$A$2:$C$293,3,FALSE)</f>
        <v>SC10: Serrana Catarinense</v>
      </c>
    </row>
    <row r="101" spans="1:5">
      <c r="A101">
        <v>13817</v>
      </c>
      <c r="B101" t="s">
        <v>142</v>
      </c>
      <c r="C101" t="s">
        <v>233</v>
      </c>
      <c r="D101" t="s">
        <v>234</v>
      </c>
      <c r="E101" t="str">
        <f>VLOOKUP(C101,Cidades_Distritos!$A$2:$C$293,3,FALSE)</f>
        <v>SC08: Vale do Itajaí A</v>
      </c>
    </row>
    <row r="102" spans="1:5">
      <c r="A102">
        <v>13818</v>
      </c>
      <c r="B102" t="s">
        <v>142</v>
      </c>
      <c r="C102" t="s">
        <v>233</v>
      </c>
      <c r="D102" t="s">
        <v>235</v>
      </c>
      <c r="E102" t="str">
        <f>VLOOKUP(C102,Cidades_Distritos!$A$2:$C$293,3,FALSE)</f>
        <v>SC08: Vale do Itajaí A</v>
      </c>
    </row>
    <row r="103" spans="1:5">
      <c r="A103">
        <v>13819</v>
      </c>
      <c r="B103" t="s">
        <v>142</v>
      </c>
      <c r="C103" t="s">
        <v>233</v>
      </c>
      <c r="D103" t="s">
        <v>236</v>
      </c>
      <c r="E103" t="str">
        <f>VLOOKUP(C103,Cidades_Distritos!$A$2:$C$293,3,FALSE)</f>
        <v>SC08: Vale do Itajaí A</v>
      </c>
    </row>
    <row r="104" spans="1:5">
      <c r="A104">
        <v>13820</v>
      </c>
      <c r="B104" t="s">
        <v>142</v>
      </c>
      <c r="C104" t="s">
        <v>233</v>
      </c>
      <c r="D104" t="s">
        <v>237</v>
      </c>
      <c r="E104" t="str">
        <f>VLOOKUP(C104,Cidades_Distritos!$A$2:$C$293,3,FALSE)</f>
        <v>SC08: Vale do Itajaí A</v>
      </c>
    </row>
    <row r="105" spans="1:5">
      <c r="A105">
        <v>13821</v>
      </c>
      <c r="B105" t="s">
        <v>142</v>
      </c>
      <c r="C105" t="s">
        <v>233</v>
      </c>
      <c r="D105" t="s">
        <v>143</v>
      </c>
      <c r="E105" t="str">
        <f>VLOOKUP(C105,Cidades_Distritos!$A$2:$C$293,3,FALSE)</f>
        <v>SC08: Vale do Itajaí A</v>
      </c>
    </row>
    <row r="106" spans="1:5">
      <c r="A106">
        <v>13822</v>
      </c>
      <c r="B106" t="s">
        <v>142</v>
      </c>
      <c r="C106" t="s">
        <v>233</v>
      </c>
      <c r="D106" t="s">
        <v>238</v>
      </c>
      <c r="E106" t="str">
        <f>VLOOKUP(C106,Cidades_Distritos!$A$2:$C$293,3,FALSE)</f>
        <v>SC08: Vale do Itajaí A</v>
      </c>
    </row>
    <row r="107" spans="1:5">
      <c r="A107">
        <v>13823</v>
      </c>
      <c r="B107" t="s">
        <v>142</v>
      </c>
      <c r="C107" t="s">
        <v>233</v>
      </c>
      <c r="D107" t="s">
        <v>239</v>
      </c>
      <c r="E107" t="str">
        <f>VLOOKUP(C107,Cidades_Distritos!$A$2:$C$293,3,FALSE)</f>
        <v>SC08: Vale do Itajaí A</v>
      </c>
    </row>
    <row r="108" spans="1:5">
      <c r="A108">
        <v>13826</v>
      </c>
      <c r="B108" t="s">
        <v>142</v>
      </c>
      <c r="C108" t="s">
        <v>233</v>
      </c>
      <c r="D108" t="s">
        <v>240</v>
      </c>
      <c r="E108" t="str">
        <f>VLOOKUP(C108,Cidades_Distritos!$A$2:$C$293,3,FALSE)</f>
        <v>SC08: Vale do Itajaí A</v>
      </c>
    </row>
    <row r="109" spans="1:5">
      <c r="A109">
        <v>13824</v>
      </c>
      <c r="B109" t="s">
        <v>142</v>
      </c>
      <c r="C109" t="s">
        <v>233</v>
      </c>
      <c r="D109" t="s">
        <v>241</v>
      </c>
      <c r="E109" t="str">
        <f>VLOOKUP(C109,Cidades_Distritos!$A$2:$C$293,3,FALSE)</f>
        <v>SC08: Vale do Itajaí A</v>
      </c>
    </row>
    <row r="110" spans="1:5">
      <c r="A110">
        <v>13825</v>
      </c>
      <c r="B110" t="s">
        <v>142</v>
      </c>
      <c r="C110" t="s">
        <v>233</v>
      </c>
      <c r="D110" t="s">
        <v>242</v>
      </c>
      <c r="E110" t="str">
        <f>VLOOKUP(C110,Cidades_Distritos!$A$2:$C$293,3,FALSE)</f>
        <v>SC08: Vale do Itajaí A</v>
      </c>
    </row>
    <row r="111" spans="1:5">
      <c r="A111">
        <v>13827</v>
      </c>
      <c r="B111" t="s">
        <v>142</v>
      </c>
      <c r="C111" t="s">
        <v>233</v>
      </c>
      <c r="D111" t="s">
        <v>243</v>
      </c>
      <c r="E111" t="str">
        <f>VLOOKUP(C111,Cidades_Distritos!$A$2:$C$293,3,FALSE)</f>
        <v>SC08: Vale do Itajaí A</v>
      </c>
    </row>
    <row r="112" spans="1:5">
      <c r="A112">
        <v>13828</v>
      </c>
      <c r="B112" t="s">
        <v>142</v>
      </c>
      <c r="C112" t="s">
        <v>233</v>
      </c>
      <c r="D112" t="s">
        <v>244</v>
      </c>
      <c r="E112" t="str">
        <f>VLOOKUP(C112,Cidades_Distritos!$A$2:$C$293,3,FALSE)</f>
        <v>SC08: Vale do Itajaí A</v>
      </c>
    </row>
    <row r="113" spans="1:5">
      <c r="A113">
        <v>13830</v>
      </c>
      <c r="B113" t="s">
        <v>142</v>
      </c>
      <c r="C113" t="s">
        <v>233</v>
      </c>
      <c r="D113" t="s">
        <v>245</v>
      </c>
      <c r="E113" t="str">
        <f>VLOOKUP(C113,Cidades_Distritos!$A$2:$C$293,3,FALSE)</f>
        <v>SC08: Vale do Itajaí A</v>
      </c>
    </row>
    <row r="114" spans="1:5">
      <c r="A114">
        <v>13831</v>
      </c>
      <c r="B114" t="s">
        <v>142</v>
      </c>
      <c r="C114" t="s">
        <v>233</v>
      </c>
      <c r="D114" t="s">
        <v>246</v>
      </c>
      <c r="E114" t="str">
        <f>VLOOKUP(C114,Cidades_Distritos!$A$2:$C$293,3,FALSE)</f>
        <v>SC08: Vale do Itajaí A</v>
      </c>
    </row>
    <row r="115" spans="1:5">
      <c r="A115">
        <v>13832</v>
      </c>
      <c r="B115" t="s">
        <v>142</v>
      </c>
      <c r="C115" t="s">
        <v>233</v>
      </c>
      <c r="D115" t="s">
        <v>247</v>
      </c>
      <c r="E115" t="str">
        <f>VLOOKUP(C115,Cidades_Distritos!$A$2:$C$293,3,FALSE)</f>
        <v>SC08: Vale do Itajaí A</v>
      </c>
    </row>
    <row r="116" spans="1:5">
      <c r="A116">
        <v>13833</v>
      </c>
      <c r="B116" t="s">
        <v>142</v>
      </c>
      <c r="C116" t="s">
        <v>233</v>
      </c>
      <c r="D116" t="s">
        <v>248</v>
      </c>
      <c r="E116" t="str">
        <f>VLOOKUP(C116,Cidades_Distritos!$A$2:$C$293,3,FALSE)</f>
        <v>SC08: Vale do Itajaí A</v>
      </c>
    </row>
    <row r="117" spans="1:5">
      <c r="A117">
        <v>13834</v>
      </c>
      <c r="B117" t="s">
        <v>142</v>
      </c>
      <c r="C117" t="s">
        <v>233</v>
      </c>
      <c r="D117" t="s">
        <v>38</v>
      </c>
      <c r="E117" t="str">
        <f>VLOOKUP(C117,Cidades_Distritos!$A$2:$C$293,3,FALSE)</f>
        <v>SC08: Vale do Itajaí A</v>
      </c>
    </row>
    <row r="118" spans="1:5">
      <c r="A118">
        <v>48501</v>
      </c>
      <c r="B118" t="s">
        <v>142</v>
      </c>
      <c r="C118" t="s">
        <v>233</v>
      </c>
      <c r="D118" t="s">
        <v>249</v>
      </c>
      <c r="E118" t="str">
        <f>VLOOKUP(C118,Cidades_Distritos!$A$2:$C$293,3,FALSE)</f>
        <v>SC08: Vale do Itajaí A</v>
      </c>
    </row>
    <row r="119" spans="1:5">
      <c r="A119">
        <v>13835</v>
      </c>
      <c r="B119" t="s">
        <v>142</v>
      </c>
      <c r="C119" t="s">
        <v>233</v>
      </c>
      <c r="D119" t="s">
        <v>250</v>
      </c>
      <c r="E119" t="str">
        <f>VLOOKUP(C119,Cidades_Distritos!$A$2:$C$293,3,FALSE)</f>
        <v>SC08: Vale do Itajaí A</v>
      </c>
    </row>
    <row r="120" spans="1:5">
      <c r="A120">
        <v>13836</v>
      </c>
      <c r="B120" t="s">
        <v>142</v>
      </c>
      <c r="C120" t="s">
        <v>233</v>
      </c>
      <c r="D120" t="s">
        <v>251</v>
      </c>
      <c r="E120" t="str">
        <f>VLOOKUP(C120,Cidades_Distritos!$A$2:$C$293,3,FALSE)</f>
        <v>SC08: Vale do Itajaí A</v>
      </c>
    </row>
    <row r="121" spans="1:5">
      <c r="A121">
        <v>13837</v>
      </c>
      <c r="B121" t="s">
        <v>142</v>
      </c>
      <c r="C121" t="s">
        <v>233</v>
      </c>
      <c r="D121" t="s">
        <v>252</v>
      </c>
      <c r="E121" t="str">
        <f>VLOOKUP(C121,Cidades_Distritos!$A$2:$C$293,3,FALSE)</f>
        <v>SC08: Vale do Itajaí A</v>
      </c>
    </row>
    <row r="122" spans="1:5">
      <c r="A122">
        <v>13838</v>
      </c>
      <c r="B122" t="s">
        <v>142</v>
      </c>
      <c r="C122" t="s">
        <v>233</v>
      </c>
      <c r="D122" t="s">
        <v>253</v>
      </c>
      <c r="E122" t="str">
        <f>VLOOKUP(C122,Cidades_Distritos!$A$2:$C$293,3,FALSE)</f>
        <v>SC08: Vale do Itajaí A</v>
      </c>
    </row>
    <row r="123" spans="1:5">
      <c r="A123">
        <v>13839</v>
      </c>
      <c r="B123" t="s">
        <v>142</v>
      </c>
      <c r="C123" t="s">
        <v>233</v>
      </c>
      <c r="D123" t="s">
        <v>254</v>
      </c>
      <c r="E123" t="str">
        <f>VLOOKUP(C123,Cidades_Distritos!$A$2:$C$293,3,FALSE)</f>
        <v>SC08: Vale do Itajaí A</v>
      </c>
    </row>
    <row r="124" spans="1:5">
      <c r="A124">
        <v>36099</v>
      </c>
      <c r="B124" t="s">
        <v>142</v>
      </c>
      <c r="C124" t="s">
        <v>255</v>
      </c>
      <c r="D124" t="s">
        <v>143</v>
      </c>
      <c r="E124" t="str">
        <f>VLOOKUP(C124,Cidades_Distritos!$A$2:$C$293,3,FALSE)</f>
        <v>SC05: Oeste Catarinense B</v>
      </c>
    </row>
    <row r="125" spans="1:5">
      <c r="A125">
        <v>36100</v>
      </c>
      <c r="B125" t="s">
        <v>142</v>
      </c>
      <c r="C125" t="s">
        <v>257</v>
      </c>
      <c r="D125" t="s">
        <v>143</v>
      </c>
      <c r="E125" t="str">
        <f>VLOOKUP(C125,Cidades_Distritos!$A$2:$C$293,3,FALSE)</f>
        <v>SC04: Oeste Catarinense A</v>
      </c>
    </row>
    <row r="126" spans="1:5">
      <c r="A126">
        <v>38088</v>
      </c>
      <c r="B126" t="s">
        <v>142</v>
      </c>
      <c r="C126" t="s">
        <v>70</v>
      </c>
      <c r="D126" t="s">
        <v>143</v>
      </c>
      <c r="E126" t="str">
        <f>VLOOKUP(C126,Cidades_Distritos!$A$2:$C$293,3,FALSE)</f>
        <v>SC05: Oeste Catarinense B</v>
      </c>
    </row>
    <row r="127" spans="1:5">
      <c r="A127">
        <v>36181</v>
      </c>
      <c r="B127" t="s">
        <v>142</v>
      </c>
      <c r="C127" t="s">
        <v>258</v>
      </c>
      <c r="D127" t="s">
        <v>143</v>
      </c>
      <c r="E127" t="str">
        <f>VLOOKUP(C127,Cidades_Distritos!$A$2:$C$293,3,FALSE)</f>
        <v>SC09: Vale do Itajaí B</v>
      </c>
    </row>
    <row r="128" spans="1:5">
      <c r="A128">
        <v>33047</v>
      </c>
      <c r="B128" t="s">
        <v>142</v>
      </c>
      <c r="C128" t="s">
        <v>259</v>
      </c>
      <c r="D128" t="s">
        <v>260</v>
      </c>
      <c r="E128" t="str">
        <f>VLOOKUP(C128,Cidades_Distritos!$A$2:$C$293,3,FALSE)</f>
        <v>SC03: Norte Catarinense B</v>
      </c>
    </row>
    <row r="129" spans="1:5">
      <c r="A129">
        <v>38059</v>
      </c>
      <c r="B129" t="s">
        <v>142</v>
      </c>
      <c r="C129" t="s">
        <v>259</v>
      </c>
      <c r="D129" t="s">
        <v>143</v>
      </c>
      <c r="E129" t="str">
        <f>VLOOKUP(C129,Cidades_Distritos!$A$2:$C$293,3,FALSE)</f>
        <v>SC03: Norte Catarinense B</v>
      </c>
    </row>
    <row r="130" spans="1:5">
      <c r="A130">
        <v>36216</v>
      </c>
      <c r="B130" t="s">
        <v>142</v>
      </c>
      <c r="C130" t="s">
        <v>261</v>
      </c>
      <c r="D130" t="s">
        <v>143</v>
      </c>
      <c r="E130" t="str">
        <f>VLOOKUP(C130,Cidades_Distritos!$A$2:$C$293,3,FALSE)</f>
        <v>SC10: Serrana Catarinense</v>
      </c>
    </row>
    <row r="131" spans="1:5">
      <c r="A131">
        <v>36101</v>
      </c>
      <c r="B131" t="s">
        <v>142</v>
      </c>
      <c r="C131" t="s">
        <v>262</v>
      </c>
      <c r="D131" t="s">
        <v>143</v>
      </c>
      <c r="E131" t="str">
        <f>VLOOKUP(C131,Cidades_Distritos!$A$2:$C$293,3,FALSE)</f>
        <v>SC04: Oeste Catarinense A</v>
      </c>
    </row>
    <row r="132" spans="1:5">
      <c r="A132">
        <v>36102</v>
      </c>
      <c r="B132" t="s">
        <v>142</v>
      </c>
      <c r="C132" t="s">
        <v>263</v>
      </c>
      <c r="D132" t="s">
        <v>143</v>
      </c>
      <c r="E132" t="str">
        <f>VLOOKUP(C132,Cidades_Distritos!$A$2:$C$293,3,FALSE)</f>
        <v>SC10: Serrana Catarinense</v>
      </c>
    </row>
    <row r="133" spans="1:5">
      <c r="A133">
        <v>36176</v>
      </c>
      <c r="B133" t="s">
        <v>142</v>
      </c>
      <c r="C133" t="s">
        <v>264</v>
      </c>
      <c r="D133" t="s">
        <v>143</v>
      </c>
      <c r="E133" t="str">
        <f>VLOOKUP(C133,Cidades_Distritos!$A$2:$C$293,3,FALSE)</f>
        <v>SC01: Grande Florianópolis</v>
      </c>
    </row>
    <row r="134" spans="1:5">
      <c r="A134">
        <v>38060</v>
      </c>
      <c r="B134" t="s">
        <v>142</v>
      </c>
      <c r="C134" t="s">
        <v>22</v>
      </c>
      <c r="D134" t="s">
        <v>143</v>
      </c>
      <c r="E134" t="str">
        <f>VLOOKUP(C134,Cidades_Distritos!$A$2:$C$293,3,FALSE)</f>
        <v>SC03: Norte Catarinense B</v>
      </c>
    </row>
    <row r="135" spans="1:5">
      <c r="A135">
        <v>34584</v>
      </c>
      <c r="B135" t="s">
        <v>142</v>
      </c>
      <c r="C135" t="s">
        <v>22</v>
      </c>
      <c r="D135" t="s">
        <v>265</v>
      </c>
      <c r="E135" t="str">
        <f>VLOOKUP(C135,Cidades_Distritos!$A$2:$C$293,3,FALSE)</f>
        <v>SC03: Norte Catarinense B</v>
      </c>
    </row>
    <row r="136" spans="1:5">
      <c r="A136">
        <v>36213</v>
      </c>
      <c r="B136" t="s">
        <v>142</v>
      </c>
      <c r="C136" t="s">
        <v>266</v>
      </c>
      <c r="D136" t="s">
        <v>143</v>
      </c>
      <c r="E136" t="str">
        <f>VLOOKUP(C136,Cidades_Distritos!$A$2:$C$293,3,FALSE)</f>
        <v>SC10: Serrana Catarinense</v>
      </c>
    </row>
    <row r="137" spans="1:5">
      <c r="A137">
        <v>38082</v>
      </c>
      <c r="B137" t="s">
        <v>142</v>
      </c>
      <c r="C137" t="s">
        <v>267</v>
      </c>
      <c r="D137" t="s">
        <v>268</v>
      </c>
      <c r="E137" t="str">
        <f>VLOOKUP(C137,Cidades_Distritos!$A$2:$C$293,3,FALSE)</f>
        <v>SC05: Oeste Catarinense B</v>
      </c>
    </row>
    <row r="138" spans="1:5">
      <c r="A138">
        <v>36103</v>
      </c>
      <c r="B138" t="s">
        <v>142</v>
      </c>
      <c r="C138" t="s">
        <v>267</v>
      </c>
      <c r="D138" t="s">
        <v>143</v>
      </c>
      <c r="E138" t="str">
        <f>VLOOKUP(C138,Cidades_Distritos!$A$2:$C$293,3,FALSE)</f>
        <v>SC05: Oeste Catarinense B</v>
      </c>
    </row>
    <row r="139" spans="1:5">
      <c r="A139">
        <v>38080</v>
      </c>
      <c r="B139" t="s">
        <v>142</v>
      </c>
      <c r="C139" t="s">
        <v>269</v>
      </c>
      <c r="D139" t="s">
        <v>143</v>
      </c>
      <c r="E139" t="str">
        <f>VLOOKUP(C139,Cidades_Distritos!$A$2:$C$293,3,FALSE)</f>
        <v>SC06: Sul Catarinense A</v>
      </c>
    </row>
    <row r="140" spans="1:5">
      <c r="A140">
        <v>36104</v>
      </c>
      <c r="B140" t="s">
        <v>142</v>
      </c>
      <c r="C140" t="s">
        <v>270</v>
      </c>
      <c r="D140" t="s">
        <v>143</v>
      </c>
      <c r="E140" t="str">
        <f>VLOOKUP(C140,Cidades_Distritos!$A$2:$C$293,3,FALSE)</f>
        <v>SC05: Oeste Catarinense B</v>
      </c>
    </row>
    <row r="141" spans="1:5">
      <c r="A141">
        <v>36105</v>
      </c>
      <c r="B141" t="s">
        <v>142</v>
      </c>
      <c r="C141" t="s">
        <v>62</v>
      </c>
      <c r="D141" t="s">
        <v>143</v>
      </c>
      <c r="E141" t="str">
        <f>VLOOKUP(C141,Cidades_Distritos!$A$2:$C$293,3,FALSE)</f>
        <v>SC04: Oeste Catarinense A</v>
      </c>
    </row>
    <row r="142" spans="1:5">
      <c r="A142">
        <v>36218</v>
      </c>
      <c r="B142" t="s">
        <v>142</v>
      </c>
      <c r="C142" t="s">
        <v>80</v>
      </c>
      <c r="D142" t="s">
        <v>143</v>
      </c>
      <c r="E142" t="str">
        <f>VLOOKUP(C142,Cidades_Distritos!$A$2:$C$293,3,FALSE)</f>
        <v>SC10: Serrana Catarinense</v>
      </c>
    </row>
    <row r="143" spans="1:5">
      <c r="A143">
        <v>35395</v>
      </c>
      <c r="B143" t="s">
        <v>142</v>
      </c>
      <c r="C143" t="s">
        <v>71</v>
      </c>
      <c r="D143" t="s">
        <v>143</v>
      </c>
      <c r="E143" t="str">
        <f>VLOOKUP(C143,Cidades_Distritos!$A$2:$C$293,3,FALSE)</f>
        <v>SC10: Serrana Catarinense</v>
      </c>
    </row>
    <row r="144" spans="1:5">
      <c r="A144">
        <v>35396</v>
      </c>
      <c r="B144" t="s">
        <v>142</v>
      </c>
      <c r="C144" t="s">
        <v>271</v>
      </c>
      <c r="D144" t="s">
        <v>143</v>
      </c>
      <c r="E144" t="str">
        <f>VLOOKUP(C144,Cidades_Distritos!$A$2:$C$293,3,FALSE)</f>
        <v>SC09: Vale do Itajaí B</v>
      </c>
    </row>
    <row r="145" spans="1:5">
      <c r="A145">
        <v>30014</v>
      </c>
      <c r="B145" t="s">
        <v>142</v>
      </c>
      <c r="C145" t="s">
        <v>272</v>
      </c>
      <c r="D145" t="s">
        <v>273</v>
      </c>
      <c r="E145" t="str">
        <f>VLOOKUP(C145,Cidades_Distritos!$A$2:$C$293,3,FALSE)</f>
        <v>SC04: Oeste Catarinense A</v>
      </c>
    </row>
    <row r="146" spans="1:5">
      <c r="A146">
        <v>13840</v>
      </c>
      <c r="B146" t="s">
        <v>142</v>
      </c>
      <c r="C146" t="s">
        <v>272</v>
      </c>
      <c r="D146" t="s">
        <v>274</v>
      </c>
      <c r="E146" t="str">
        <f>VLOOKUP(C146,Cidades_Distritos!$A$2:$C$293,3,FALSE)</f>
        <v>SC04: Oeste Catarinense A</v>
      </c>
    </row>
    <row r="147" spans="1:5">
      <c r="A147">
        <v>13841</v>
      </c>
      <c r="B147" t="s">
        <v>142</v>
      </c>
      <c r="C147" t="s">
        <v>272</v>
      </c>
      <c r="D147" t="s">
        <v>275</v>
      </c>
      <c r="E147" t="str">
        <f>VLOOKUP(C147,Cidades_Distritos!$A$2:$C$293,3,FALSE)</f>
        <v>SC04: Oeste Catarinense A</v>
      </c>
    </row>
    <row r="148" spans="1:5">
      <c r="A148">
        <v>13842</v>
      </c>
      <c r="B148" t="s">
        <v>142</v>
      </c>
      <c r="C148" t="s">
        <v>272</v>
      </c>
      <c r="D148" t="s">
        <v>198</v>
      </c>
      <c r="E148" t="str">
        <f>VLOOKUP(C148,Cidades_Distritos!$A$2:$C$293,3,FALSE)</f>
        <v>SC04: Oeste Catarinense A</v>
      </c>
    </row>
    <row r="149" spans="1:5">
      <c r="A149">
        <v>13843</v>
      </c>
      <c r="B149" t="s">
        <v>142</v>
      </c>
      <c r="C149" t="s">
        <v>272</v>
      </c>
      <c r="D149" t="s">
        <v>143</v>
      </c>
      <c r="E149" t="str">
        <f>VLOOKUP(C149,Cidades_Distritos!$A$2:$C$293,3,FALSE)</f>
        <v>SC04: Oeste Catarinense A</v>
      </c>
    </row>
    <row r="150" spans="1:5">
      <c r="A150">
        <v>13844</v>
      </c>
      <c r="B150" t="s">
        <v>142</v>
      </c>
      <c r="C150" t="s">
        <v>272</v>
      </c>
      <c r="D150" t="s">
        <v>276</v>
      </c>
      <c r="E150" t="str">
        <f>VLOOKUP(C150,Cidades_Distritos!$A$2:$C$293,3,FALSE)</f>
        <v>SC04: Oeste Catarinense A</v>
      </c>
    </row>
    <row r="151" spans="1:5">
      <c r="A151">
        <v>13845</v>
      </c>
      <c r="B151" t="s">
        <v>142</v>
      </c>
      <c r="C151" t="s">
        <v>272</v>
      </c>
      <c r="D151" t="s">
        <v>277</v>
      </c>
      <c r="E151" t="str">
        <f>VLOOKUP(C151,Cidades_Distritos!$A$2:$C$293,3,FALSE)</f>
        <v>SC04: Oeste Catarinense A</v>
      </c>
    </row>
    <row r="152" spans="1:5">
      <c r="A152">
        <v>13846</v>
      </c>
      <c r="B152" t="s">
        <v>142</v>
      </c>
      <c r="C152" t="s">
        <v>272</v>
      </c>
      <c r="D152" t="s">
        <v>278</v>
      </c>
      <c r="E152" t="str">
        <f>VLOOKUP(C152,Cidades_Distritos!$A$2:$C$293,3,FALSE)</f>
        <v>SC04: Oeste Catarinense A</v>
      </c>
    </row>
    <row r="153" spans="1:5">
      <c r="A153">
        <v>30009</v>
      </c>
      <c r="B153" t="s">
        <v>142</v>
      </c>
      <c r="C153" t="s">
        <v>272</v>
      </c>
      <c r="D153" t="s">
        <v>279</v>
      </c>
      <c r="E153" t="str">
        <f>VLOOKUP(C153,Cidades_Distritos!$A$2:$C$293,3,FALSE)</f>
        <v>SC04: Oeste Catarinense A</v>
      </c>
    </row>
    <row r="154" spans="1:5">
      <c r="A154">
        <v>13847</v>
      </c>
      <c r="B154" t="s">
        <v>142</v>
      </c>
      <c r="C154" t="s">
        <v>272</v>
      </c>
      <c r="D154" t="s">
        <v>280</v>
      </c>
      <c r="E154" t="str">
        <f>VLOOKUP(C154,Cidades_Distritos!$A$2:$C$293,3,FALSE)</f>
        <v>SC04: Oeste Catarinense A</v>
      </c>
    </row>
    <row r="155" spans="1:5">
      <c r="A155">
        <v>13848</v>
      </c>
      <c r="B155" t="s">
        <v>142</v>
      </c>
      <c r="C155" t="s">
        <v>272</v>
      </c>
      <c r="D155" t="s">
        <v>281</v>
      </c>
      <c r="E155" t="str">
        <f>VLOOKUP(C155,Cidades_Distritos!$A$2:$C$293,3,FALSE)</f>
        <v>SC04: Oeste Catarinense A</v>
      </c>
    </row>
    <row r="156" spans="1:5">
      <c r="A156">
        <v>13849</v>
      </c>
      <c r="B156" t="s">
        <v>142</v>
      </c>
      <c r="C156" t="s">
        <v>272</v>
      </c>
      <c r="D156" t="s">
        <v>282</v>
      </c>
      <c r="E156" t="str">
        <f>VLOOKUP(C156,Cidades_Distritos!$A$2:$C$293,3,FALSE)</f>
        <v>SC04: Oeste Catarinense A</v>
      </c>
    </row>
    <row r="157" spans="1:5">
      <c r="A157">
        <v>13850</v>
      </c>
      <c r="B157" t="s">
        <v>142</v>
      </c>
      <c r="C157" t="s">
        <v>272</v>
      </c>
      <c r="D157" t="s">
        <v>283</v>
      </c>
      <c r="E157" t="str">
        <f>VLOOKUP(C157,Cidades_Distritos!$A$2:$C$293,3,FALSE)</f>
        <v>SC04: Oeste Catarinense A</v>
      </c>
    </row>
    <row r="158" spans="1:5">
      <c r="A158">
        <v>13851</v>
      </c>
      <c r="B158" t="s">
        <v>142</v>
      </c>
      <c r="C158" t="s">
        <v>272</v>
      </c>
      <c r="D158" t="s">
        <v>284</v>
      </c>
      <c r="E158" t="str">
        <f>VLOOKUP(C158,Cidades_Distritos!$A$2:$C$293,3,FALSE)</f>
        <v>SC04: Oeste Catarinense A</v>
      </c>
    </row>
    <row r="159" spans="1:5">
      <c r="A159">
        <v>13852</v>
      </c>
      <c r="B159" t="s">
        <v>142</v>
      </c>
      <c r="C159" t="s">
        <v>272</v>
      </c>
      <c r="D159" t="s">
        <v>285</v>
      </c>
      <c r="E159" t="str">
        <f>VLOOKUP(C159,Cidades_Distritos!$A$2:$C$293,3,FALSE)</f>
        <v>SC04: Oeste Catarinense A</v>
      </c>
    </row>
    <row r="160" spans="1:5">
      <c r="A160">
        <v>41739</v>
      </c>
      <c r="B160" t="s">
        <v>142</v>
      </c>
      <c r="C160" t="s">
        <v>272</v>
      </c>
      <c r="D160" t="s">
        <v>286</v>
      </c>
      <c r="E160" t="str">
        <f>VLOOKUP(C160,Cidades_Distritos!$A$2:$C$293,3,FALSE)</f>
        <v>SC04: Oeste Catarinense A</v>
      </c>
    </row>
    <row r="161" spans="1:5">
      <c r="A161">
        <v>13853</v>
      </c>
      <c r="B161" t="s">
        <v>142</v>
      </c>
      <c r="C161" t="s">
        <v>272</v>
      </c>
      <c r="D161" t="s">
        <v>287</v>
      </c>
      <c r="E161" t="str">
        <f>VLOOKUP(C161,Cidades_Distritos!$A$2:$C$293,3,FALSE)</f>
        <v>SC04: Oeste Catarinense A</v>
      </c>
    </row>
    <row r="162" spans="1:5">
      <c r="A162">
        <v>29991</v>
      </c>
      <c r="B162" t="s">
        <v>142</v>
      </c>
      <c r="C162" t="s">
        <v>272</v>
      </c>
      <c r="D162" t="s">
        <v>288</v>
      </c>
      <c r="E162" t="str">
        <f>VLOOKUP(C162,Cidades_Distritos!$A$2:$C$293,3,FALSE)</f>
        <v>SC04: Oeste Catarinense A</v>
      </c>
    </row>
    <row r="163" spans="1:5">
      <c r="A163">
        <v>13854</v>
      </c>
      <c r="B163" t="s">
        <v>142</v>
      </c>
      <c r="C163" t="s">
        <v>272</v>
      </c>
      <c r="D163" t="s">
        <v>289</v>
      </c>
      <c r="E163" t="str">
        <f>VLOOKUP(C163,Cidades_Distritos!$A$2:$C$293,3,FALSE)</f>
        <v>SC04: Oeste Catarinense A</v>
      </c>
    </row>
    <row r="164" spans="1:5">
      <c r="A164">
        <v>13855</v>
      </c>
      <c r="B164" t="s">
        <v>142</v>
      </c>
      <c r="C164" t="s">
        <v>272</v>
      </c>
      <c r="D164" t="s">
        <v>290</v>
      </c>
      <c r="E164" t="str">
        <f>VLOOKUP(C164,Cidades_Distritos!$A$2:$C$293,3,FALSE)</f>
        <v>SC04: Oeste Catarinense A</v>
      </c>
    </row>
    <row r="165" spans="1:5">
      <c r="A165">
        <v>13856</v>
      </c>
      <c r="B165" t="s">
        <v>142</v>
      </c>
      <c r="C165" t="s">
        <v>272</v>
      </c>
      <c r="D165" t="s">
        <v>291</v>
      </c>
      <c r="E165" t="str">
        <f>VLOOKUP(C165,Cidades_Distritos!$A$2:$C$293,3,FALSE)</f>
        <v>SC04: Oeste Catarinense A</v>
      </c>
    </row>
    <row r="166" spans="1:5">
      <c r="A166">
        <v>13857</v>
      </c>
      <c r="B166" t="s">
        <v>142</v>
      </c>
      <c r="C166" t="s">
        <v>272</v>
      </c>
      <c r="D166" t="s">
        <v>292</v>
      </c>
      <c r="E166" t="str">
        <f>VLOOKUP(C166,Cidades_Distritos!$A$2:$C$293,3,FALSE)</f>
        <v>SC04: Oeste Catarinense A</v>
      </c>
    </row>
    <row r="167" spans="1:5">
      <c r="A167">
        <v>13858</v>
      </c>
      <c r="B167" t="s">
        <v>142</v>
      </c>
      <c r="C167" t="s">
        <v>272</v>
      </c>
      <c r="D167" t="s">
        <v>293</v>
      </c>
      <c r="E167" t="str">
        <f>VLOOKUP(C167,Cidades_Distritos!$A$2:$C$293,3,FALSE)</f>
        <v>SC04: Oeste Catarinense A</v>
      </c>
    </row>
    <row r="168" spans="1:5">
      <c r="A168">
        <v>13859</v>
      </c>
      <c r="B168" t="s">
        <v>142</v>
      </c>
      <c r="C168" t="s">
        <v>272</v>
      </c>
      <c r="D168" t="s">
        <v>294</v>
      </c>
      <c r="E168" t="str">
        <f>VLOOKUP(C168,Cidades_Distritos!$A$2:$C$293,3,FALSE)</f>
        <v>SC04: Oeste Catarinense A</v>
      </c>
    </row>
    <row r="169" spans="1:5">
      <c r="A169">
        <v>13860</v>
      </c>
      <c r="B169" t="s">
        <v>142</v>
      </c>
      <c r="C169" t="s">
        <v>272</v>
      </c>
      <c r="D169" t="s">
        <v>251</v>
      </c>
      <c r="E169" t="str">
        <f>VLOOKUP(C169,Cidades_Distritos!$A$2:$C$293,3,FALSE)</f>
        <v>SC04: Oeste Catarinense A</v>
      </c>
    </row>
    <row r="170" spans="1:5">
      <c r="A170">
        <v>13861</v>
      </c>
      <c r="B170" t="s">
        <v>142</v>
      </c>
      <c r="C170" t="s">
        <v>272</v>
      </c>
      <c r="D170" t="s">
        <v>295</v>
      </c>
      <c r="E170" t="str">
        <f>VLOOKUP(C170,Cidades_Distritos!$A$2:$C$293,3,FALSE)</f>
        <v>SC04: Oeste Catarinense A</v>
      </c>
    </row>
    <row r="171" spans="1:5">
      <c r="A171">
        <v>30370</v>
      </c>
      <c r="B171" t="s">
        <v>142</v>
      </c>
      <c r="C171" t="s">
        <v>272</v>
      </c>
      <c r="D171" t="s">
        <v>296</v>
      </c>
      <c r="E171" t="str">
        <f>VLOOKUP(C171,Cidades_Distritos!$A$2:$C$293,3,FALSE)</f>
        <v>SC04: Oeste Catarinense A</v>
      </c>
    </row>
    <row r="172" spans="1:5">
      <c r="A172">
        <v>13862</v>
      </c>
      <c r="B172" t="s">
        <v>142</v>
      </c>
      <c r="C172" t="s">
        <v>272</v>
      </c>
      <c r="D172" t="s">
        <v>297</v>
      </c>
      <c r="E172" t="str">
        <f>VLOOKUP(C172,Cidades_Distritos!$A$2:$C$293,3,FALSE)</f>
        <v>SC04: Oeste Catarinense A</v>
      </c>
    </row>
    <row r="173" spans="1:5">
      <c r="A173">
        <v>13863</v>
      </c>
      <c r="B173" t="s">
        <v>142</v>
      </c>
      <c r="C173" t="s">
        <v>272</v>
      </c>
      <c r="D173" t="s">
        <v>189</v>
      </c>
      <c r="E173" t="str">
        <f>VLOOKUP(C173,Cidades_Distritos!$A$2:$C$293,3,FALSE)</f>
        <v>SC04: Oeste Catarinense A</v>
      </c>
    </row>
    <row r="174" spans="1:5">
      <c r="A174">
        <v>30369</v>
      </c>
      <c r="B174" t="s">
        <v>142</v>
      </c>
      <c r="C174" t="s">
        <v>272</v>
      </c>
      <c r="D174" t="s">
        <v>298</v>
      </c>
      <c r="E174" t="str">
        <f>VLOOKUP(C174,Cidades_Distritos!$A$2:$C$293,3,FALSE)</f>
        <v>SC04: Oeste Catarinense A</v>
      </c>
    </row>
    <row r="175" spans="1:5">
      <c r="A175">
        <v>36265</v>
      </c>
      <c r="B175" t="s">
        <v>142</v>
      </c>
      <c r="C175" t="s">
        <v>299</v>
      </c>
      <c r="D175" t="s">
        <v>143</v>
      </c>
      <c r="E175" t="str">
        <f>VLOOKUP(C175,Cidades_Distritos!$A$2:$C$293,3,FALSE)</f>
        <v>SC07: Sul Catarinense B</v>
      </c>
    </row>
    <row r="176" spans="1:5">
      <c r="A176">
        <v>36106</v>
      </c>
      <c r="B176" t="s">
        <v>142</v>
      </c>
      <c r="C176" t="s">
        <v>300</v>
      </c>
      <c r="D176" t="s">
        <v>143</v>
      </c>
      <c r="E176" t="str">
        <f>VLOOKUP(C176,Cidades_Distritos!$A$2:$C$293,3,FALSE)</f>
        <v>SC05: Oeste Catarinense B</v>
      </c>
    </row>
    <row r="177" spans="1:5">
      <c r="A177">
        <v>34841</v>
      </c>
      <c r="B177" t="s">
        <v>142</v>
      </c>
      <c r="C177" t="s">
        <v>59</v>
      </c>
      <c r="D177" t="s">
        <v>143</v>
      </c>
      <c r="E177" t="str">
        <f>VLOOKUP(C177,Cidades_Distritos!$A$2:$C$293,3,FALSE)</f>
        <v>SC04: Oeste Catarinense A</v>
      </c>
    </row>
    <row r="178" spans="1:5">
      <c r="A178">
        <v>36107</v>
      </c>
      <c r="B178" t="s">
        <v>142</v>
      </c>
      <c r="C178" t="s">
        <v>301</v>
      </c>
      <c r="D178" t="s">
        <v>143</v>
      </c>
      <c r="E178" t="str">
        <f>VLOOKUP(C178,Cidades_Distritos!$A$2:$C$293,3,FALSE)</f>
        <v>SC04: Oeste Catarinense A</v>
      </c>
    </row>
    <row r="179" spans="1:5">
      <c r="A179">
        <v>34842</v>
      </c>
      <c r="B179" t="s">
        <v>142</v>
      </c>
      <c r="C179" t="s">
        <v>91</v>
      </c>
      <c r="D179" t="s">
        <v>143</v>
      </c>
      <c r="E179" t="str">
        <f>VLOOKUP(C179,Cidades_Distritos!$A$2:$C$293,3,FALSE)</f>
        <v>SC05: Oeste Catarinense B</v>
      </c>
    </row>
    <row r="180" spans="1:5">
      <c r="A180">
        <v>36211</v>
      </c>
      <c r="B180" t="s">
        <v>142</v>
      </c>
      <c r="C180" t="s">
        <v>302</v>
      </c>
      <c r="D180" t="s">
        <v>143</v>
      </c>
      <c r="E180" t="str">
        <f>VLOOKUP(C180,Cidades_Distritos!$A$2:$C$293,3,FALSE)</f>
        <v>SC10: Serrana Catarinense</v>
      </c>
    </row>
    <row r="181" spans="1:5">
      <c r="A181">
        <v>38061</v>
      </c>
      <c r="B181" t="s">
        <v>142</v>
      </c>
      <c r="C181" t="s">
        <v>303</v>
      </c>
      <c r="D181" t="s">
        <v>143</v>
      </c>
      <c r="E181" t="str">
        <f>VLOOKUP(C181,Cidades_Distritos!$A$2:$C$293,3,FALSE)</f>
        <v>SC02: Norte Catarinense A</v>
      </c>
    </row>
    <row r="182" spans="1:5">
      <c r="A182">
        <v>13864</v>
      </c>
      <c r="B182" t="s">
        <v>142</v>
      </c>
      <c r="C182" t="s">
        <v>304</v>
      </c>
      <c r="D182" t="s">
        <v>305</v>
      </c>
      <c r="E182" t="str">
        <f>VLOOKUP(C182,Cidades_Distritos!$A$2:$C$293,3,FALSE)</f>
        <v>SC07: Sul Catarinense B</v>
      </c>
    </row>
    <row r="183" spans="1:5">
      <c r="A183">
        <v>13865</v>
      </c>
      <c r="B183" t="s">
        <v>142</v>
      </c>
      <c r="C183" t="s">
        <v>304</v>
      </c>
      <c r="D183" t="s">
        <v>306</v>
      </c>
      <c r="E183" t="str">
        <f>VLOOKUP(C183,Cidades_Distritos!$A$2:$C$293,3,FALSE)</f>
        <v>SC07: Sul Catarinense B</v>
      </c>
    </row>
    <row r="184" spans="1:5">
      <c r="A184">
        <v>13866</v>
      </c>
      <c r="B184" t="s">
        <v>142</v>
      </c>
      <c r="C184" t="s">
        <v>304</v>
      </c>
      <c r="D184" t="s">
        <v>307</v>
      </c>
      <c r="E184" t="str">
        <f>VLOOKUP(C184,Cidades_Distritos!$A$2:$C$293,3,FALSE)</f>
        <v>SC07: Sul Catarinense B</v>
      </c>
    </row>
    <row r="185" spans="1:5">
      <c r="A185">
        <v>13867</v>
      </c>
      <c r="B185" t="s">
        <v>142</v>
      </c>
      <c r="C185" t="s">
        <v>304</v>
      </c>
      <c r="D185" t="s">
        <v>198</v>
      </c>
      <c r="E185" t="str">
        <f>VLOOKUP(C185,Cidades_Distritos!$A$2:$C$293,3,FALSE)</f>
        <v>SC07: Sul Catarinense B</v>
      </c>
    </row>
    <row r="186" spans="1:5">
      <c r="A186">
        <v>13868</v>
      </c>
      <c r="B186" t="s">
        <v>142</v>
      </c>
      <c r="C186" t="s">
        <v>304</v>
      </c>
      <c r="D186" t="s">
        <v>308</v>
      </c>
      <c r="E186" t="str">
        <f>VLOOKUP(C186,Cidades_Distritos!$A$2:$C$293,3,FALSE)</f>
        <v>SC07: Sul Catarinense B</v>
      </c>
    </row>
    <row r="187" spans="1:5">
      <c r="A187">
        <v>13869</v>
      </c>
      <c r="B187" t="s">
        <v>142</v>
      </c>
      <c r="C187" t="s">
        <v>304</v>
      </c>
      <c r="D187" t="s">
        <v>309</v>
      </c>
      <c r="E187" t="str">
        <f>VLOOKUP(C187,Cidades_Distritos!$A$2:$C$293,3,FALSE)</f>
        <v>SC07: Sul Catarinense B</v>
      </c>
    </row>
    <row r="188" spans="1:5">
      <c r="A188">
        <v>13870</v>
      </c>
      <c r="B188" t="s">
        <v>142</v>
      </c>
      <c r="C188" t="s">
        <v>304</v>
      </c>
      <c r="D188" t="s">
        <v>143</v>
      </c>
      <c r="E188" t="str">
        <f>VLOOKUP(C188,Cidades_Distritos!$A$2:$C$293,3,FALSE)</f>
        <v>SC07: Sul Catarinense B</v>
      </c>
    </row>
    <row r="189" spans="1:5">
      <c r="A189">
        <v>13871</v>
      </c>
      <c r="B189" t="s">
        <v>142</v>
      </c>
      <c r="C189" t="s">
        <v>304</v>
      </c>
      <c r="D189" t="s">
        <v>310</v>
      </c>
      <c r="E189" t="str">
        <f>VLOOKUP(C189,Cidades_Distritos!$A$2:$C$293,3,FALSE)</f>
        <v>SC07: Sul Catarinense B</v>
      </c>
    </row>
    <row r="190" spans="1:5">
      <c r="A190">
        <v>13872</v>
      </c>
      <c r="B190" t="s">
        <v>142</v>
      </c>
      <c r="C190" t="s">
        <v>304</v>
      </c>
      <c r="D190" t="s">
        <v>311</v>
      </c>
      <c r="E190" t="str">
        <f>VLOOKUP(C190,Cidades_Distritos!$A$2:$C$293,3,FALSE)</f>
        <v>SC07: Sul Catarinense B</v>
      </c>
    </row>
    <row r="191" spans="1:5">
      <c r="A191">
        <v>13873</v>
      </c>
      <c r="B191" t="s">
        <v>142</v>
      </c>
      <c r="C191" t="s">
        <v>304</v>
      </c>
      <c r="D191" t="s">
        <v>312</v>
      </c>
      <c r="E191" t="str">
        <f>VLOOKUP(C191,Cidades_Distritos!$A$2:$C$293,3,FALSE)</f>
        <v>SC07: Sul Catarinense B</v>
      </c>
    </row>
    <row r="192" spans="1:5">
      <c r="A192">
        <v>13874</v>
      </c>
      <c r="B192" t="s">
        <v>142</v>
      </c>
      <c r="C192" t="s">
        <v>304</v>
      </c>
      <c r="D192" t="s">
        <v>313</v>
      </c>
      <c r="E192" t="str">
        <f>VLOOKUP(C192,Cidades_Distritos!$A$2:$C$293,3,FALSE)</f>
        <v>SC07: Sul Catarinense B</v>
      </c>
    </row>
    <row r="193" spans="1:5">
      <c r="A193">
        <v>49475</v>
      </c>
      <c r="B193" t="s">
        <v>142</v>
      </c>
      <c r="C193" t="s">
        <v>304</v>
      </c>
      <c r="D193" t="s">
        <v>314</v>
      </c>
      <c r="E193" t="str">
        <f>VLOOKUP(C193,Cidades_Distritos!$A$2:$C$293,3,FALSE)</f>
        <v>SC07: Sul Catarinense B</v>
      </c>
    </row>
    <row r="194" spans="1:5">
      <c r="A194">
        <v>13875</v>
      </c>
      <c r="B194" t="s">
        <v>142</v>
      </c>
      <c r="C194" t="s">
        <v>304</v>
      </c>
      <c r="D194" t="s">
        <v>315</v>
      </c>
      <c r="E194" t="str">
        <f>VLOOKUP(C194,Cidades_Distritos!$A$2:$C$293,3,FALSE)</f>
        <v>SC07: Sul Catarinense B</v>
      </c>
    </row>
    <row r="195" spans="1:5">
      <c r="A195">
        <v>13876</v>
      </c>
      <c r="B195" t="s">
        <v>142</v>
      </c>
      <c r="C195" t="s">
        <v>304</v>
      </c>
      <c r="D195" t="s">
        <v>316</v>
      </c>
      <c r="E195" t="str">
        <f>VLOOKUP(C195,Cidades_Distritos!$A$2:$C$293,3,FALSE)</f>
        <v>SC07: Sul Catarinense B</v>
      </c>
    </row>
    <row r="196" spans="1:5">
      <c r="A196">
        <v>13877</v>
      </c>
      <c r="B196" t="s">
        <v>142</v>
      </c>
      <c r="C196" t="s">
        <v>304</v>
      </c>
      <c r="D196" t="s">
        <v>317</v>
      </c>
      <c r="E196" t="str">
        <f>VLOOKUP(C196,Cidades_Distritos!$A$2:$C$293,3,FALSE)</f>
        <v>SC07: Sul Catarinense B</v>
      </c>
    </row>
    <row r="197" spans="1:5">
      <c r="A197">
        <v>13878</v>
      </c>
      <c r="B197" t="s">
        <v>142</v>
      </c>
      <c r="C197" t="s">
        <v>304</v>
      </c>
      <c r="D197" t="s">
        <v>318</v>
      </c>
      <c r="E197" t="str">
        <f>VLOOKUP(C197,Cidades_Distritos!$A$2:$C$293,3,FALSE)</f>
        <v>SC07: Sul Catarinense B</v>
      </c>
    </row>
    <row r="198" spans="1:5">
      <c r="A198">
        <v>13879</v>
      </c>
      <c r="B198" t="s">
        <v>142</v>
      </c>
      <c r="C198" t="s">
        <v>304</v>
      </c>
      <c r="D198" t="s">
        <v>319</v>
      </c>
      <c r="E198" t="str">
        <f>VLOOKUP(C198,Cidades_Distritos!$A$2:$C$293,3,FALSE)</f>
        <v>SC07: Sul Catarinense B</v>
      </c>
    </row>
    <row r="199" spans="1:5">
      <c r="A199">
        <v>13880</v>
      </c>
      <c r="B199" t="s">
        <v>142</v>
      </c>
      <c r="C199" t="s">
        <v>304</v>
      </c>
      <c r="D199" t="s">
        <v>320</v>
      </c>
      <c r="E199" t="str">
        <f>VLOOKUP(C199,Cidades_Distritos!$A$2:$C$293,3,FALSE)</f>
        <v>SC07: Sul Catarinense B</v>
      </c>
    </row>
    <row r="200" spans="1:5">
      <c r="A200">
        <v>13881</v>
      </c>
      <c r="B200" t="s">
        <v>142</v>
      </c>
      <c r="C200" t="s">
        <v>304</v>
      </c>
      <c r="D200" t="s">
        <v>321</v>
      </c>
      <c r="E200" t="str">
        <f>VLOOKUP(C200,Cidades_Distritos!$A$2:$C$293,3,FALSE)</f>
        <v>SC07: Sul Catarinense B</v>
      </c>
    </row>
    <row r="201" spans="1:5">
      <c r="A201">
        <v>29952</v>
      </c>
      <c r="B201" t="s">
        <v>142</v>
      </c>
      <c r="C201" t="s">
        <v>304</v>
      </c>
      <c r="D201" t="s">
        <v>322</v>
      </c>
      <c r="E201" t="str">
        <f>VLOOKUP(C201,Cidades_Distritos!$A$2:$C$293,3,FALSE)</f>
        <v>SC07: Sul Catarinense B</v>
      </c>
    </row>
    <row r="202" spans="1:5">
      <c r="A202">
        <v>13882</v>
      </c>
      <c r="B202" t="s">
        <v>142</v>
      </c>
      <c r="C202" t="s">
        <v>304</v>
      </c>
      <c r="D202" t="s">
        <v>323</v>
      </c>
      <c r="E202" t="str">
        <f>VLOOKUP(C202,Cidades_Distritos!$A$2:$C$293,3,FALSE)</f>
        <v>SC07: Sul Catarinense B</v>
      </c>
    </row>
    <row r="203" spans="1:5">
      <c r="A203">
        <v>13883</v>
      </c>
      <c r="B203" t="s">
        <v>142</v>
      </c>
      <c r="C203" t="s">
        <v>304</v>
      </c>
      <c r="D203" t="s">
        <v>324</v>
      </c>
      <c r="E203" t="str">
        <f>VLOOKUP(C203,Cidades_Distritos!$A$2:$C$293,3,FALSE)</f>
        <v>SC07: Sul Catarinense B</v>
      </c>
    </row>
    <row r="204" spans="1:5">
      <c r="A204">
        <v>13884</v>
      </c>
      <c r="B204" t="s">
        <v>142</v>
      </c>
      <c r="C204" t="s">
        <v>304</v>
      </c>
      <c r="D204" t="s">
        <v>325</v>
      </c>
      <c r="E204" t="str">
        <f>VLOOKUP(C204,Cidades_Distritos!$A$2:$C$293,3,FALSE)</f>
        <v>SC07: Sul Catarinense B</v>
      </c>
    </row>
    <row r="205" spans="1:5">
      <c r="A205">
        <v>13885</v>
      </c>
      <c r="B205" t="s">
        <v>142</v>
      </c>
      <c r="C205" t="s">
        <v>304</v>
      </c>
      <c r="D205" t="s">
        <v>326</v>
      </c>
      <c r="E205" t="str">
        <f>VLOOKUP(C205,Cidades_Distritos!$A$2:$C$293,3,FALSE)</f>
        <v>SC07: Sul Catarinense B</v>
      </c>
    </row>
    <row r="206" spans="1:5">
      <c r="A206">
        <v>13886</v>
      </c>
      <c r="B206" t="s">
        <v>142</v>
      </c>
      <c r="C206" t="s">
        <v>304</v>
      </c>
      <c r="D206" t="s">
        <v>327</v>
      </c>
      <c r="E206" t="str">
        <f>VLOOKUP(C206,Cidades_Distritos!$A$2:$C$293,3,FALSE)</f>
        <v>SC07: Sul Catarinense B</v>
      </c>
    </row>
    <row r="207" spans="1:5">
      <c r="A207">
        <v>13887</v>
      </c>
      <c r="B207" t="s">
        <v>142</v>
      </c>
      <c r="C207" t="s">
        <v>304</v>
      </c>
      <c r="D207" t="s">
        <v>328</v>
      </c>
      <c r="E207" t="str">
        <f>VLOOKUP(C207,Cidades_Distritos!$A$2:$C$293,3,FALSE)</f>
        <v>SC07: Sul Catarinense B</v>
      </c>
    </row>
    <row r="208" spans="1:5">
      <c r="A208">
        <v>13888</v>
      </c>
      <c r="B208" t="s">
        <v>142</v>
      </c>
      <c r="C208" t="s">
        <v>304</v>
      </c>
      <c r="D208" t="s">
        <v>329</v>
      </c>
      <c r="E208" t="str">
        <f>VLOOKUP(C208,Cidades_Distritos!$A$2:$C$293,3,FALSE)</f>
        <v>SC07: Sul Catarinense B</v>
      </c>
    </row>
    <row r="209" spans="1:5">
      <c r="A209">
        <v>13889</v>
      </c>
      <c r="B209" t="s">
        <v>142</v>
      </c>
      <c r="C209" t="s">
        <v>304</v>
      </c>
      <c r="D209" t="s">
        <v>330</v>
      </c>
      <c r="E209" t="str">
        <f>VLOOKUP(C209,Cidades_Distritos!$A$2:$C$293,3,FALSE)</f>
        <v>SC07: Sul Catarinense B</v>
      </c>
    </row>
    <row r="210" spans="1:5">
      <c r="A210">
        <v>13890</v>
      </c>
      <c r="B210" t="s">
        <v>142</v>
      </c>
      <c r="C210" t="s">
        <v>304</v>
      </c>
      <c r="D210" t="s">
        <v>331</v>
      </c>
      <c r="E210" t="str">
        <f>VLOOKUP(C210,Cidades_Distritos!$A$2:$C$293,3,FALSE)</f>
        <v>SC07: Sul Catarinense B</v>
      </c>
    </row>
    <row r="211" spans="1:5">
      <c r="A211">
        <v>13891</v>
      </c>
      <c r="B211" t="s">
        <v>142</v>
      </c>
      <c r="C211" t="s">
        <v>304</v>
      </c>
      <c r="D211" t="s">
        <v>332</v>
      </c>
      <c r="E211" t="str">
        <f>VLOOKUP(C211,Cidades_Distritos!$A$2:$C$293,3,FALSE)</f>
        <v>SC07: Sul Catarinense B</v>
      </c>
    </row>
    <row r="212" spans="1:5">
      <c r="A212">
        <v>13892</v>
      </c>
      <c r="B212" t="s">
        <v>142</v>
      </c>
      <c r="C212" t="s">
        <v>304</v>
      </c>
      <c r="D212" t="s">
        <v>333</v>
      </c>
      <c r="E212" t="str">
        <f>VLOOKUP(C212,Cidades_Distritos!$A$2:$C$293,3,FALSE)</f>
        <v>SC07: Sul Catarinense B</v>
      </c>
    </row>
    <row r="213" spans="1:5">
      <c r="A213">
        <v>13893</v>
      </c>
      <c r="B213" t="s">
        <v>142</v>
      </c>
      <c r="C213" t="s">
        <v>304</v>
      </c>
      <c r="D213" t="s">
        <v>334</v>
      </c>
      <c r="E213" t="str">
        <f>VLOOKUP(C213,Cidades_Distritos!$A$2:$C$293,3,FALSE)</f>
        <v>SC07: Sul Catarinense B</v>
      </c>
    </row>
    <row r="214" spans="1:5">
      <c r="A214">
        <v>13894</v>
      </c>
      <c r="B214" t="s">
        <v>142</v>
      </c>
      <c r="C214" t="s">
        <v>304</v>
      </c>
      <c r="D214" t="s">
        <v>335</v>
      </c>
      <c r="E214" t="str">
        <f>VLOOKUP(C214,Cidades_Distritos!$A$2:$C$293,3,FALSE)</f>
        <v>SC07: Sul Catarinense B</v>
      </c>
    </row>
    <row r="215" spans="1:5">
      <c r="A215">
        <v>13895</v>
      </c>
      <c r="B215" t="s">
        <v>142</v>
      </c>
      <c r="C215" t="s">
        <v>304</v>
      </c>
      <c r="D215" t="s">
        <v>288</v>
      </c>
      <c r="E215" t="str">
        <f>VLOOKUP(C215,Cidades_Distritos!$A$2:$C$293,3,FALSE)</f>
        <v>SC07: Sul Catarinense B</v>
      </c>
    </row>
    <row r="216" spans="1:5">
      <c r="A216">
        <v>13896</v>
      </c>
      <c r="B216" t="s">
        <v>142</v>
      </c>
      <c r="C216" t="s">
        <v>304</v>
      </c>
      <c r="D216" t="s">
        <v>336</v>
      </c>
      <c r="E216" t="str">
        <f>VLOOKUP(C216,Cidades_Distritos!$A$2:$C$293,3,FALSE)</f>
        <v>SC07: Sul Catarinense B</v>
      </c>
    </row>
    <row r="217" spans="1:5">
      <c r="A217">
        <v>13897</v>
      </c>
      <c r="B217" t="s">
        <v>142</v>
      </c>
      <c r="C217" t="s">
        <v>304</v>
      </c>
      <c r="D217" t="s">
        <v>337</v>
      </c>
      <c r="E217" t="str">
        <f>VLOOKUP(C217,Cidades_Distritos!$A$2:$C$293,3,FALSE)</f>
        <v>SC07: Sul Catarinense B</v>
      </c>
    </row>
    <row r="218" spans="1:5">
      <c r="A218">
        <v>13898</v>
      </c>
      <c r="B218" t="s">
        <v>142</v>
      </c>
      <c r="C218" t="s">
        <v>304</v>
      </c>
      <c r="D218" t="s">
        <v>338</v>
      </c>
      <c r="E218" t="str">
        <f>VLOOKUP(C218,Cidades_Distritos!$A$2:$C$293,3,FALSE)</f>
        <v>SC07: Sul Catarinense B</v>
      </c>
    </row>
    <row r="219" spans="1:5">
      <c r="A219">
        <v>13899</v>
      </c>
      <c r="B219" t="s">
        <v>142</v>
      </c>
      <c r="C219" t="s">
        <v>304</v>
      </c>
      <c r="D219" t="s">
        <v>339</v>
      </c>
      <c r="E219" t="str">
        <f>VLOOKUP(C219,Cidades_Distritos!$A$2:$C$293,3,FALSE)</f>
        <v>SC07: Sul Catarinense B</v>
      </c>
    </row>
    <row r="220" spans="1:5">
      <c r="A220">
        <v>13916</v>
      </c>
      <c r="B220" t="s">
        <v>142</v>
      </c>
      <c r="C220" t="s">
        <v>304</v>
      </c>
      <c r="D220" t="s">
        <v>340</v>
      </c>
      <c r="E220" t="str">
        <f>VLOOKUP(C220,Cidades_Distritos!$A$2:$C$293,3,FALSE)</f>
        <v>SC07: Sul Catarinense B</v>
      </c>
    </row>
    <row r="221" spans="1:5">
      <c r="A221">
        <v>13900</v>
      </c>
      <c r="B221" t="s">
        <v>142</v>
      </c>
      <c r="C221" t="s">
        <v>304</v>
      </c>
      <c r="D221" t="s">
        <v>341</v>
      </c>
      <c r="E221" t="str">
        <f>VLOOKUP(C221,Cidades_Distritos!$A$2:$C$293,3,FALSE)</f>
        <v>SC07: Sul Catarinense B</v>
      </c>
    </row>
    <row r="222" spans="1:5">
      <c r="A222">
        <v>13901</v>
      </c>
      <c r="B222" t="s">
        <v>142</v>
      </c>
      <c r="C222" t="s">
        <v>304</v>
      </c>
      <c r="D222" t="s">
        <v>342</v>
      </c>
      <c r="E222" t="str">
        <f>VLOOKUP(C222,Cidades_Distritos!$A$2:$C$293,3,FALSE)</f>
        <v>SC07: Sul Catarinense B</v>
      </c>
    </row>
    <row r="223" spans="1:5">
      <c r="A223">
        <v>13902</v>
      </c>
      <c r="B223" t="s">
        <v>142</v>
      </c>
      <c r="C223" t="s">
        <v>304</v>
      </c>
      <c r="D223" t="s">
        <v>343</v>
      </c>
      <c r="E223" t="str">
        <f>VLOOKUP(C223,Cidades_Distritos!$A$2:$C$293,3,FALSE)</f>
        <v>SC07: Sul Catarinense B</v>
      </c>
    </row>
    <row r="224" spans="1:5">
      <c r="A224">
        <v>13903</v>
      </c>
      <c r="B224" t="s">
        <v>142</v>
      </c>
      <c r="C224" t="s">
        <v>304</v>
      </c>
      <c r="D224" t="s">
        <v>344</v>
      </c>
      <c r="E224" t="str">
        <f>VLOOKUP(C224,Cidades_Distritos!$A$2:$C$293,3,FALSE)</f>
        <v>SC07: Sul Catarinense B</v>
      </c>
    </row>
    <row r="225" spans="1:5">
      <c r="A225">
        <v>13904</v>
      </c>
      <c r="B225" t="s">
        <v>142</v>
      </c>
      <c r="C225" t="s">
        <v>304</v>
      </c>
      <c r="D225" t="s">
        <v>142</v>
      </c>
      <c r="E225" t="str">
        <f>VLOOKUP(C225,Cidades_Distritos!$A$2:$C$293,3,FALSE)</f>
        <v>SC07: Sul Catarinense B</v>
      </c>
    </row>
    <row r="226" spans="1:5">
      <c r="A226">
        <v>13905</v>
      </c>
      <c r="B226" t="s">
        <v>142</v>
      </c>
      <c r="C226" t="s">
        <v>304</v>
      </c>
      <c r="D226" t="s">
        <v>247</v>
      </c>
      <c r="E226" t="str">
        <f>VLOOKUP(C226,Cidades_Distritos!$A$2:$C$293,3,FALSE)</f>
        <v>SC07: Sul Catarinense B</v>
      </c>
    </row>
    <row r="227" spans="1:5">
      <c r="A227">
        <v>13906</v>
      </c>
      <c r="B227" t="s">
        <v>142</v>
      </c>
      <c r="C227" t="s">
        <v>304</v>
      </c>
      <c r="D227" t="s">
        <v>293</v>
      </c>
      <c r="E227" t="str">
        <f>VLOOKUP(C227,Cidades_Distritos!$A$2:$C$293,3,FALSE)</f>
        <v>SC07: Sul Catarinense B</v>
      </c>
    </row>
    <row r="228" spans="1:5">
      <c r="A228">
        <v>13907</v>
      </c>
      <c r="B228" t="s">
        <v>142</v>
      </c>
      <c r="C228" t="s">
        <v>304</v>
      </c>
      <c r="D228" t="s">
        <v>345</v>
      </c>
      <c r="E228" t="str">
        <f>VLOOKUP(C228,Cidades_Distritos!$A$2:$C$293,3,FALSE)</f>
        <v>SC07: Sul Catarinense B</v>
      </c>
    </row>
    <row r="229" spans="1:5">
      <c r="A229">
        <v>13908</v>
      </c>
      <c r="B229" t="s">
        <v>142</v>
      </c>
      <c r="C229" t="s">
        <v>304</v>
      </c>
      <c r="D229" t="s">
        <v>294</v>
      </c>
      <c r="E229" t="str">
        <f>VLOOKUP(C229,Cidades_Distritos!$A$2:$C$293,3,FALSE)</f>
        <v>SC07: Sul Catarinense B</v>
      </c>
    </row>
    <row r="230" spans="1:5">
      <c r="A230">
        <v>13909</v>
      </c>
      <c r="B230" t="s">
        <v>142</v>
      </c>
      <c r="C230" t="s">
        <v>304</v>
      </c>
      <c r="D230" t="s">
        <v>346</v>
      </c>
      <c r="E230" t="str">
        <f>VLOOKUP(C230,Cidades_Distritos!$A$2:$C$293,3,FALSE)</f>
        <v>SC07: Sul Catarinense B</v>
      </c>
    </row>
    <row r="231" spans="1:5">
      <c r="A231">
        <v>13910</v>
      </c>
      <c r="B231" t="s">
        <v>142</v>
      </c>
      <c r="C231" t="s">
        <v>304</v>
      </c>
      <c r="D231" t="s">
        <v>347</v>
      </c>
      <c r="E231" t="str">
        <f>VLOOKUP(C231,Cidades_Distritos!$A$2:$C$293,3,FALSE)</f>
        <v>SC07: Sul Catarinense B</v>
      </c>
    </row>
    <row r="232" spans="1:5">
      <c r="A232">
        <v>13911</v>
      </c>
      <c r="B232" t="s">
        <v>142</v>
      </c>
      <c r="C232" t="s">
        <v>304</v>
      </c>
      <c r="D232" t="s">
        <v>249</v>
      </c>
      <c r="E232" t="str">
        <f>VLOOKUP(C232,Cidades_Distritos!$A$2:$C$293,3,FALSE)</f>
        <v>SC07: Sul Catarinense B</v>
      </c>
    </row>
    <row r="233" spans="1:5">
      <c r="A233">
        <v>13912</v>
      </c>
      <c r="B233" t="s">
        <v>142</v>
      </c>
      <c r="C233" t="s">
        <v>304</v>
      </c>
      <c r="D233" t="s">
        <v>250</v>
      </c>
      <c r="E233" t="str">
        <f>VLOOKUP(C233,Cidades_Distritos!$A$2:$C$293,3,FALSE)</f>
        <v>SC07: Sul Catarinense B</v>
      </c>
    </row>
    <row r="234" spans="1:5">
      <c r="A234">
        <v>29965</v>
      </c>
      <c r="B234" t="s">
        <v>142</v>
      </c>
      <c r="C234" t="s">
        <v>304</v>
      </c>
      <c r="D234" t="s">
        <v>348</v>
      </c>
      <c r="E234" t="str">
        <f>VLOOKUP(C234,Cidades_Distritos!$A$2:$C$293,3,FALSE)</f>
        <v>SC07: Sul Catarinense B</v>
      </c>
    </row>
    <row r="235" spans="1:5">
      <c r="A235">
        <v>13913</v>
      </c>
      <c r="B235" t="s">
        <v>142</v>
      </c>
      <c r="C235" t="s">
        <v>304</v>
      </c>
      <c r="D235" t="s">
        <v>349</v>
      </c>
      <c r="E235" t="str">
        <f>VLOOKUP(C235,Cidades_Distritos!$A$2:$C$293,3,FALSE)</f>
        <v>SC07: Sul Catarinense B</v>
      </c>
    </row>
    <row r="236" spans="1:5">
      <c r="A236">
        <v>13914</v>
      </c>
      <c r="B236" t="s">
        <v>142</v>
      </c>
      <c r="C236" t="s">
        <v>304</v>
      </c>
      <c r="D236" t="s">
        <v>297</v>
      </c>
      <c r="E236" t="str">
        <f>VLOOKUP(C236,Cidades_Distritos!$A$2:$C$293,3,FALSE)</f>
        <v>SC07: Sul Catarinense B</v>
      </c>
    </row>
    <row r="237" spans="1:5">
      <c r="A237">
        <v>13915</v>
      </c>
      <c r="B237" t="s">
        <v>142</v>
      </c>
      <c r="C237" t="s">
        <v>304</v>
      </c>
      <c r="D237" t="s">
        <v>350</v>
      </c>
      <c r="E237" t="str">
        <f>VLOOKUP(C237,Cidades_Distritos!$A$2:$C$293,3,FALSE)</f>
        <v>SC07: Sul Catarinense B</v>
      </c>
    </row>
    <row r="238" spans="1:5">
      <c r="A238">
        <v>13917</v>
      </c>
      <c r="B238" t="s">
        <v>142</v>
      </c>
      <c r="C238" t="s">
        <v>304</v>
      </c>
      <c r="D238" t="s">
        <v>351</v>
      </c>
      <c r="E238" t="str">
        <f>VLOOKUP(C238,Cidades_Distritos!$A$2:$C$293,3,FALSE)</f>
        <v>SC07: Sul Catarinense B</v>
      </c>
    </row>
    <row r="239" spans="1:5">
      <c r="A239">
        <v>48979</v>
      </c>
      <c r="B239" t="s">
        <v>142</v>
      </c>
      <c r="C239" t="s">
        <v>304</v>
      </c>
      <c r="D239" t="s">
        <v>352</v>
      </c>
      <c r="E239" t="str">
        <f>VLOOKUP(C239,Cidades_Distritos!$A$2:$C$293,3,FALSE)</f>
        <v>SC07: Sul Catarinense B</v>
      </c>
    </row>
    <row r="240" spans="1:5">
      <c r="A240">
        <v>13918</v>
      </c>
      <c r="B240" t="s">
        <v>142</v>
      </c>
      <c r="C240" t="s">
        <v>304</v>
      </c>
      <c r="D240" t="s">
        <v>353</v>
      </c>
      <c r="E240" t="str">
        <f>VLOOKUP(C240,Cidades_Distritos!$A$2:$C$293,3,FALSE)</f>
        <v>SC07: Sul Catarinense B</v>
      </c>
    </row>
    <row r="241" spans="1:5">
      <c r="A241">
        <v>13919</v>
      </c>
      <c r="B241" t="s">
        <v>142</v>
      </c>
      <c r="C241" t="s">
        <v>304</v>
      </c>
      <c r="D241" t="s">
        <v>354</v>
      </c>
      <c r="E241" t="str">
        <f>VLOOKUP(C241,Cidades_Distritos!$A$2:$C$293,3,FALSE)</f>
        <v>SC07: Sul Catarinense B</v>
      </c>
    </row>
    <row r="242" spans="1:5">
      <c r="A242">
        <v>13920</v>
      </c>
      <c r="B242" t="s">
        <v>142</v>
      </c>
      <c r="C242" t="s">
        <v>304</v>
      </c>
      <c r="D242" t="s">
        <v>355</v>
      </c>
      <c r="E242" t="str">
        <f>VLOOKUP(C242,Cidades_Distritos!$A$2:$C$293,3,FALSE)</f>
        <v>SC07: Sul Catarinense B</v>
      </c>
    </row>
    <row r="243" spans="1:5">
      <c r="A243">
        <v>36108</v>
      </c>
      <c r="B243" t="s">
        <v>142</v>
      </c>
      <c r="C243" t="s">
        <v>356</v>
      </c>
      <c r="D243" t="s">
        <v>143</v>
      </c>
      <c r="E243" t="str">
        <f>VLOOKUP(C243,Cidades_Distritos!$A$2:$C$293,3,FALSE)</f>
        <v>SC04: Oeste Catarinense A</v>
      </c>
    </row>
    <row r="244" spans="1:5">
      <c r="A244">
        <v>34843</v>
      </c>
      <c r="B244" t="s">
        <v>142</v>
      </c>
      <c r="C244" t="s">
        <v>357</v>
      </c>
      <c r="D244" t="s">
        <v>143</v>
      </c>
      <c r="E244" t="str">
        <f>VLOOKUP(C244,Cidades_Distritos!$A$2:$C$293,3,FALSE)</f>
        <v>SC04: Oeste Catarinense A</v>
      </c>
    </row>
    <row r="245" spans="1:5">
      <c r="A245">
        <v>34831</v>
      </c>
      <c r="B245" t="s">
        <v>142</v>
      </c>
      <c r="C245" t="s">
        <v>24</v>
      </c>
      <c r="D245" t="s">
        <v>143</v>
      </c>
      <c r="E245" t="str">
        <f>VLOOKUP(C245,Cidades_Distritos!$A$2:$C$293,3,FALSE)</f>
        <v>SC10: Serrana Catarinense</v>
      </c>
    </row>
    <row r="246" spans="1:5">
      <c r="A246">
        <v>43146</v>
      </c>
      <c r="B246" t="s">
        <v>142</v>
      </c>
      <c r="C246" t="s">
        <v>24</v>
      </c>
      <c r="D246" t="s">
        <v>358</v>
      </c>
      <c r="E246" t="str">
        <f>VLOOKUP(C246,Cidades_Distritos!$A$2:$C$293,3,FALSE)</f>
        <v>SC10: Serrana Catarinense</v>
      </c>
    </row>
    <row r="247" spans="1:5">
      <c r="A247">
        <v>36109</v>
      </c>
      <c r="B247" t="s">
        <v>142</v>
      </c>
      <c r="C247" t="s">
        <v>359</v>
      </c>
      <c r="D247" t="s">
        <v>360</v>
      </c>
      <c r="E247" t="str">
        <f>VLOOKUP(C247,Cidades_Distritos!$A$2:$C$293,3,FALSE)</f>
        <v>SC04: Oeste Catarinense A</v>
      </c>
    </row>
    <row r="248" spans="1:5">
      <c r="A248">
        <v>36110</v>
      </c>
      <c r="B248" t="s">
        <v>142</v>
      </c>
      <c r="C248" t="s">
        <v>361</v>
      </c>
      <c r="D248" t="s">
        <v>143</v>
      </c>
      <c r="E248" t="str">
        <f>VLOOKUP(C248,Cidades_Distritos!$A$2:$C$293,3,FALSE)</f>
        <v>SC04: Oeste Catarinense A</v>
      </c>
    </row>
    <row r="249" spans="1:5">
      <c r="A249">
        <v>35313</v>
      </c>
      <c r="B249" t="s">
        <v>142</v>
      </c>
      <c r="C249" t="s">
        <v>362</v>
      </c>
      <c r="D249" t="s">
        <v>143</v>
      </c>
      <c r="E249" t="str">
        <f>VLOOKUP(C249,Cidades_Distritos!$A$2:$C$293,3,FALSE)</f>
        <v>SC09: Vale do Itajaí B</v>
      </c>
    </row>
    <row r="250" spans="1:5">
      <c r="A250">
        <v>35314</v>
      </c>
      <c r="B250" t="s">
        <v>142</v>
      </c>
      <c r="C250" t="s">
        <v>61</v>
      </c>
      <c r="D250" t="s">
        <v>143</v>
      </c>
      <c r="E250" t="str">
        <f>VLOOKUP(C250,Cidades_Distritos!$A$2:$C$293,3,FALSE)</f>
        <v>SC08: Vale do Itajaí A</v>
      </c>
    </row>
    <row r="251" spans="1:5">
      <c r="A251">
        <v>34844</v>
      </c>
      <c r="B251" t="s">
        <v>142</v>
      </c>
      <c r="C251" t="s">
        <v>74</v>
      </c>
      <c r="D251" t="s">
        <v>143</v>
      </c>
      <c r="E251" t="str">
        <f>VLOOKUP(C251,Cidades_Distritos!$A$2:$C$293,3,FALSE)</f>
        <v>SC05: Oeste Catarinense B</v>
      </c>
    </row>
    <row r="252" spans="1:5">
      <c r="A252">
        <v>35397</v>
      </c>
      <c r="B252" t="s">
        <v>142</v>
      </c>
      <c r="C252" t="s">
        <v>104</v>
      </c>
      <c r="D252" t="s">
        <v>143</v>
      </c>
      <c r="E252" t="str">
        <f>VLOOKUP(C252,Cidades_Distritos!$A$2:$C$293,3,FALSE)</f>
        <v>SC07: Sul Catarinense B</v>
      </c>
    </row>
    <row r="253" spans="1:5">
      <c r="A253">
        <v>36111</v>
      </c>
      <c r="B253" t="s">
        <v>142</v>
      </c>
      <c r="C253" t="s">
        <v>363</v>
      </c>
      <c r="D253" t="s">
        <v>143</v>
      </c>
      <c r="E253" t="str">
        <f>VLOOKUP(C253,Cidades_Distritos!$A$2:$C$293,3,FALSE)</f>
        <v>SC05: Oeste Catarinense B</v>
      </c>
    </row>
    <row r="254" spans="1:5">
      <c r="A254">
        <v>36112</v>
      </c>
      <c r="B254" t="s">
        <v>142</v>
      </c>
      <c r="C254" t="s">
        <v>364</v>
      </c>
      <c r="D254" t="s">
        <v>143</v>
      </c>
      <c r="E254" t="str">
        <f>VLOOKUP(C254,Cidades_Distritos!$A$2:$C$293,3,FALSE)</f>
        <v>SC05: Oeste Catarinense B</v>
      </c>
    </row>
    <row r="255" spans="1:5">
      <c r="A255">
        <v>34845</v>
      </c>
      <c r="B255" t="s">
        <v>142</v>
      </c>
      <c r="C255" t="s">
        <v>365</v>
      </c>
      <c r="D255" t="s">
        <v>143</v>
      </c>
      <c r="E255" t="str">
        <f>VLOOKUP(C255,Cidades_Distritos!$A$2:$C$293,3,FALSE)</f>
        <v>SC04: Oeste Catarinense A</v>
      </c>
    </row>
    <row r="256" spans="1:5">
      <c r="A256">
        <v>13921</v>
      </c>
      <c r="B256" t="s">
        <v>142</v>
      </c>
      <c r="C256" t="s">
        <v>366</v>
      </c>
      <c r="D256" t="s">
        <v>367</v>
      </c>
      <c r="E256" t="str">
        <f>VLOOKUP(C256,Cidades_Distritos!$A$2:$C$293,3,FALSE)</f>
        <v>SC01: Grande Florianópolis</v>
      </c>
    </row>
    <row r="257" spans="1:5">
      <c r="A257">
        <v>13922</v>
      </c>
      <c r="B257" t="s">
        <v>142</v>
      </c>
      <c r="C257" t="s">
        <v>366</v>
      </c>
      <c r="D257" t="s">
        <v>146</v>
      </c>
      <c r="E257" t="str">
        <f>VLOOKUP(C257,Cidades_Distritos!$A$2:$C$293,3,FALSE)</f>
        <v>SC01: Grande Florianópolis</v>
      </c>
    </row>
    <row r="258" spans="1:5">
      <c r="A258">
        <v>13923</v>
      </c>
      <c r="B258" t="s">
        <v>142</v>
      </c>
      <c r="C258" t="s">
        <v>366</v>
      </c>
      <c r="D258" t="s">
        <v>368</v>
      </c>
      <c r="E258" t="str">
        <f>VLOOKUP(C258,Cidades_Distritos!$A$2:$C$293,3,FALSE)</f>
        <v>SC01: Grande Florianópolis</v>
      </c>
    </row>
    <row r="259" spans="1:5">
      <c r="A259">
        <v>13924</v>
      </c>
      <c r="B259" t="s">
        <v>142</v>
      </c>
      <c r="C259" t="s">
        <v>366</v>
      </c>
      <c r="D259" t="s">
        <v>369</v>
      </c>
      <c r="E259" t="str">
        <f>VLOOKUP(C259,Cidades_Distritos!$A$2:$C$293,3,FALSE)</f>
        <v>SC01: Grande Florianópolis</v>
      </c>
    </row>
    <row r="260" spans="1:5">
      <c r="A260">
        <v>13925</v>
      </c>
      <c r="B260" t="s">
        <v>142</v>
      </c>
      <c r="C260" t="s">
        <v>366</v>
      </c>
      <c r="D260" t="s">
        <v>370</v>
      </c>
      <c r="E260" t="str">
        <f>VLOOKUP(C260,Cidades_Distritos!$A$2:$C$293,3,FALSE)</f>
        <v>SC01: Grande Florianópolis</v>
      </c>
    </row>
    <row r="261" spans="1:5">
      <c r="A261">
        <v>13926</v>
      </c>
      <c r="B261" t="s">
        <v>142</v>
      </c>
      <c r="C261" t="s">
        <v>366</v>
      </c>
      <c r="D261" t="s">
        <v>371</v>
      </c>
      <c r="E261" t="str">
        <f>VLOOKUP(C261,Cidades_Distritos!$A$2:$C$293,3,FALSE)</f>
        <v>SC01: Grande Florianópolis</v>
      </c>
    </row>
    <row r="262" spans="1:5">
      <c r="A262">
        <v>13927</v>
      </c>
      <c r="B262" t="s">
        <v>142</v>
      </c>
      <c r="C262" t="s">
        <v>366</v>
      </c>
      <c r="D262" t="s">
        <v>372</v>
      </c>
      <c r="E262" t="str">
        <f>VLOOKUP(C262,Cidades_Distritos!$A$2:$C$293,3,FALSE)</f>
        <v>SC01: Grande Florianópolis</v>
      </c>
    </row>
    <row r="263" spans="1:5">
      <c r="A263">
        <v>13928</v>
      </c>
      <c r="B263" t="s">
        <v>142</v>
      </c>
      <c r="C263" t="s">
        <v>366</v>
      </c>
      <c r="D263" t="s">
        <v>373</v>
      </c>
      <c r="E263" t="str">
        <f>VLOOKUP(C263,Cidades_Distritos!$A$2:$C$293,3,FALSE)</f>
        <v>SC01: Grande Florianópolis</v>
      </c>
    </row>
    <row r="264" spans="1:5">
      <c r="A264">
        <v>13931</v>
      </c>
      <c r="B264" t="s">
        <v>142</v>
      </c>
      <c r="C264" t="s">
        <v>366</v>
      </c>
      <c r="D264" t="s">
        <v>374</v>
      </c>
      <c r="E264" t="str">
        <f>VLOOKUP(C264,Cidades_Distritos!$A$2:$C$293,3,FALSE)</f>
        <v>SC01: Grande Florianópolis</v>
      </c>
    </row>
    <row r="265" spans="1:5">
      <c r="A265">
        <v>13932</v>
      </c>
      <c r="B265" t="s">
        <v>142</v>
      </c>
      <c r="C265" t="s">
        <v>366</v>
      </c>
      <c r="D265" t="s">
        <v>375</v>
      </c>
      <c r="E265" t="str">
        <f>VLOOKUP(C265,Cidades_Distritos!$A$2:$C$293,3,FALSE)</f>
        <v>SC01: Grande Florianópolis</v>
      </c>
    </row>
    <row r="266" spans="1:5">
      <c r="A266">
        <v>37129</v>
      </c>
      <c r="B266" t="s">
        <v>142</v>
      </c>
      <c r="C266" t="s">
        <v>366</v>
      </c>
      <c r="D266" t="s">
        <v>376</v>
      </c>
      <c r="E266" t="str">
        <f>VLOOKUP(C266,Cidades_Distritos!$A$2:$C$293,3,FALSE)</f>
        <v>SC01: Grande Florianópolis</v>
      </c>
    </row>
    <row r="267" spans="1:5">
      <c r="A267">
        <v>13933</v>
      </c>
      <c r="B267" t="s">
        <v>142</v>
      </c>
      <c r="C267" t="s">
        <v>366</v>
      </c>
      <c r="D267" t="s">
        <v>377</v>
      </c>
      <c r="E267" t="str">
        <f>VLOOKUP(C267,Cidades_Distritos!$A$2:$C$293,3,FALSE)</f>
        <v>SC01: Grande Florianópolis</v>
      </c>
    </row>
    <row r="268" spans="1:5">
      <c r="A268">
        <v>13934</v>
      </c>
      <c r="B268" t="s">
        <v>142</v>
      </c>
      <c r="C268" t="s">
        <v>366</v>
      </c>
      <c r="D268" t="s">
        <v>378</v>
      </c>
      <c r="E268" t="str">
        <f>VLOOKUP(C268,Cidades_Distritos!$A$2:$C$293,3,FALSE)</f>
        <v>SC01: Grande Florianópolis</v>
      </c>
    </row>
    <row r="269" spans="1:5">
      <c r="A269">
        <v>13936</v>
      </c>
      <c r="B269" t="s">
        <v>142</v>
      </c>
      <c r="C269" t="s">
        <v>366</v>
      </c>
      <c r="D269" t="s">
        <v>143</v>
      </c>
      <c r="E269" t="str">
        <f>VLOOKUP(C269,Cidades_Distritos!$A$2:$C$293,3,FALSE)</f>
        <v>SC01: Grande Florianópolis</v>
      </c>
    </row>
    <row r="270" spans="1:5">
      <c r="A270">
        <v>13937</v>
      </c>
      <c r="B270" t="s">
        <v>142</v>
      </c>
      <c r="C270" t="s">
        <v>366</v>
      </c>
      <c r="D270" t="s">
        <v>379</v>
      </c>
      <c r="E270" t="str">
        <f>VLOOKUP(C270,Cidades_Distritos!$A$2:$C$293,3,FALSE)</f>
        <v>SC01: Grande Florianópolis</v>
      </c>
    </row>
    <row r="271" spans="1:5">
      <c r="A271">
        <v>13938</v>
      </c>
      <c r="B271" t="s">
        <v>142</v>
      </c>
      <c r="C271" t="s">
        <v>366</v>
      </c>
      <c r="D271" t="s">
        <v>380</v>
      </c>
      <c r="E271" t="str">
        <f>VLOOKUP(C271,Cidades_Distritos!$A$2:$C$293,3,FALSE)</f>
        <v>SC01: Grande Florianópolis</v>
      </c>
    </row>
    <row r="272" spans="1:5">
      <c r="A272">
        <v>13939</v>
      </c>
      <c r="B272" t="s">
        <v>142</v>
      </c>
      <c r="C272" t="s">
        <v>366</v>
      </c>
      <c r="D272" t="s">
        <v>381</v>
      </c>
      <c r="E272" t="str">
        <f>VLOOKUP(C272,Cidades_Distritos!$A$2:$C$293,3,FALSE)</f>
        <v>SC01: Grande Florianópolis</v>
      </c>
    </row>
    <row r="273" spans="1:5">
      <c r="A273">
        <v>13940</v>
      </c>
      <c r="B273" t="s">
        <v>142</v>
      </c>
      <c r="C273" t="s">
        <v>366</v>
      </c>
      <c r="D273" t="s">
        <v>382</v>
      </c>
      <c r="E273" t="str">
        <f>VLOOKUP(C273,Cidades_Distritos!$A$2:$C$293,3,FALSE)</f>
        <v>SC01: Grande Florianópolis</v>
      </c>
    </row>
    <row r="274" spans="1:5">
      <c r="A274">
        <v>13941</v>
      </c>
      <c r="B274" t="s">
        <v>142</v>
      </c>
      <c r="C274" t="s">
        <v>366</v>
      </c>
      <c r="D274" t="s">
        <v>383</v>
      </c>
      <c r="E274" t="str">
        <f>VLOOKUP(C274,Cidades_Distritos!$A$2:$C$293,3,FALSE)</f>
        <v>SC01: Grande Florianópolis</v>
      </c>
    </row>
    <row r="275" spans="1:5">
      <c r="A275">
        <v>13942</v>
      </c>
      <c r="B275" t="s">
        <v>142</v>
      </c>
      <c r="C275" t="s">
        <v>366</v>
      </c>
      <c r="D275" t="s">
        <v>384</v>
      </c>
      <c r="E275" t="str">
        <f>VLOOKUP(C275,Cidades_Distritos!$A$2:$C$293,3,FALSE)</f>
        <v>SC01: Grande Florianópolis</v>
      </c>
    </row>
    <row r="276" spans="1:5">
      <c r="A276">
        <v>13944</v>
      </c>
      <c r="B276" t="s">
        <v>142</v>
      </c>
      <c r="C276" t="s">
        <v>366</v>
      </c>
      <c r="D276" t="s">
        <v>385</v>
      </c>
      <c r="E276" t="str">
        <f>VLOOKUP(C276,Cidades_Distritos!$A$2:$C$293,3,FALSE)</f>
        <v>SC01: Grande Florianópolis</v>
      </c>
    </row>
    <row r="277" spans="1:5">
      <c r="A277">
        <v>13945</v>
      </c>
      <c r="B277" t="s">
        <v>142</v>
      </c>
      <c r="C277" t="s">
        <v>366</v>
      </c>
      <c r="D277" t="s">
        <v>386</v>
      </c>
      <c r="E277" t="str">
        <f>VLOOKUP(C277,Cidades_Distritos!$A$2:$C$293,3,FALSE)</f>
        <v>SC01: Grande Florianópolis</v>
      </c>
    </row>
    <row r="278" spans="1:5">
      <c r="A278">
        <v>13946</v>
      </c>
      <c r="B278" t="s">
        <v>142</v>
      </c>
      <c r="C278" t="s">
        <v>366</v>
      </c>
      <c r="D278" t="s">
        <v>387</v>
      </c>
      <c r="E278" t="str">
        <f>VLOOKUP(C278,Cidades_Distritos!$A$2:$C$293,3,FALSE)</f>
        <v>SC01: Grande Florianópolis</v>
      </c>
    </row>
    <row r="279" spans="1:5">
      <c r="A279">
        <v>13947</v>
      </c>
      <c r="B279" t="s">
        <v>142</v>
      </c>
      <c r="C279" t="s">
        <v>366</v>
      </c>
      <c r="D279" t="s">
        <v>388</v>
      </c>
      <c r="E279" t="str">
        <f>VLOOKUP(C279,Cidades_Distritos!$A$2:$C$293,3,FALSE)</f>
        <v>SC01: Grande Florianópolis</v>
      </c>
    </row>
    <row r="280" spans="1:5">
      <c r="A280">
        <v>36379</v>
      </c>
      <c r="B280" t="s">
        <v>142</v>
      </c>
      <c r="C280" t="s">
        <v>366</v>
      </c>
      <c r="D280" t="s">
        <v>389</v>
      </c>
      <c r="E280" t="str">
        <f>VLOOKUP(C280,Cidades_Distritos!$A$2:$C$293,3,FALSE)</f>
        <v>SC01: Grande Florianópolis</v>
      </c>
    </row>
    <row r="281" spans="1:5">
      <c r="A281">
        <v>13948</v>
      </c>
      <c r="B281" t="s">
        <v>142</v>
      </c>
      <c r="C281" t="s">
        <v>366</v>
      </c>
      <c r="D281" t="s">
        <v>390</v>
      </c>
      <c r="E281" t="str">
        <f>VLOOKUP(C281,Cidades_Distritos!$A$2:$C$293,3,FALSE)</f>
        <v>SC01: Grande Florianópolis</v>
      </c>
    </row>
    <row r="282" spans="1:5">
      <c r="A282">
        <v>13949</v>
      </c>
      <c r="B282" t="s">
        <v>142</v>
      </c>
      <c r="C282" t="s">
        <v>366</v>
      </c>
      <c r="D282" t="s">
        <v>391</v>
      </c>
      <c r="E282" t="str">
        <f>VLOOKUP(C282,Cidades_Distritos!$A$2:$C$293,3,FALSE)</f>
        <v>SC01: Grande Florianópolis</v>
      </c>
    </row>
    <row r="283" spans="1:5">
      <c r="A283">
        <v>36486</v>
      </c>
      <c r="B283" t="s">
        <v>142</v>
      </c>
      <c r="C283" t="s">
        <v>366</v>
      </c>
      <c r="D283" t="s">
        <v>392</v>
      </c>
      <c r="E283" t="str">
        <f>VLOOKUP(C283,Cidades_Distritos!$A$2:$C$293,3,FALSE)</f>
        <v>SC01: Grande Florianópolis</v>
      </c>
    </row>
    <row r="284" spans="1:5">
      <c r="A284">
        <v>13950</v>
      </c>
      <c r="B284" t="s">
        <v>142</v>
      </c>
      <c r="C284" t="s">
        <v>366</v>
      </c>
      <c r="D284" t="s">
        <v>393</v>
      </c>
      <c r="E284" t="str">
        <f>VLOOKUP(C284,Cidades_Distritos!$A$2:$C$293,3,FALSE)</f>
        <v>SC01: Grande Florianópolis</v>
      </c>
    </row>
    <row r="285" spans="1:5">
      <c r="A285">
        <v>37025</v>
      </c>
      <c r="B285" t="s">
        <v>142</v>
      </c>
      <c r="C285" t="s">
        <v>366</v>
      </c>
      <c r="D285" t="s">
        <v>394</v>
      </c>
      <c r="E285" t="str">
        <f>VLOOKUP(C285,Cidades_Distritos!$A$2:$C$293,3,FALSE)</f>
        <v>SC01: Grande Florianópolis</v>
      </c>
    </row>
    <row r="286" spans="1:5">
      <c r="A286">
        <v>36378</v>
      </c>
      <c r="B286" t="s">
        <v>142</v>
      </c>
      <c r="C286" t="s">
        <v>366</v>
      </c>
      <c r="D286" t="s">
        <v>395</v>
      </c>
      <c r="E286" t="str">
        <f>VLOOKUP(C286,Cidades_Distritos!$A$2:$C$293,3,FALSE)</f>
        <v>SC01: Grande Florianópolis</v>
      </c>
    </row>
    <row r="287" spans="1:5">
      <c r="A287">
        <v>48865</v>
      </c>
      <c r="B287" t="s">
        <v>142</v>
      </c>
      <c r="C287" t="s">
        <v>366</v>
      </c>
      <c r="D287" t="s">
        <v>396</v>
      </c>
      <c r="E287" t="str">
        <f>VLOOKUP(C287,Cidades_Distritos!$A$2:$C$293,3,FALSE)</f>
        <v>SC01: Grande Florianópolis</v>
      </c>
    </row>
    <row r="288" spans="1:5">
      <c r="A288">
        <v>13952</v>
      </c>
      <c r="B288" t="s">
        <v>142</v>
      </c>
      <c r="C288" t="s">
        <v>366</v>
      </c>
      <c r="D288" t="s">
        <v>397</v>
      </c>
      <c r="E288" t="str">
        <f>VLOOKUP(C288,Cidades_Distritos!$A$2:$C$293,3,FALSE)</f>
        <v>SC01: Grande Florianópolis</v>
      </c>
    </row>
    <row r="289" spans="1:5">
      <c r="A289">
        <v>13953</v>
      </c>
      <c r="B289" t="s">
        <v>142</v>
      </c>
      <c r="C289" t="s">
        <v>366</v>
      </c>
      <c r="D289" t="s">
        <v>398</v>
      </c>
      <c r="E289" t="str">
        <f>VLOOKUP(C289,Cidades_Distritos!$A$2:$C$293,3,FALSE)</f>
        <v>SC01: Grande Florianópolis</v>
      </c>
    </row>
    <row r="290" spans="1:5">
      <c r="A290">
        <v>36463</v>
      </c>
      <c r="B290" t="s">
        <v>142</v>
      </c>
      <c r="C290" t="s">
        <v>366</v>
      </c>
      <c r="D290" t="s">
        <v>399</v>
      </c>
      <c r="E290" t="str">
        <f>VLOOKUP(C290,Cidades_Distritos!$A$2:$C$293,3,FALSE)</f>
        <v>SC01: Grande Florianópolis</v>
      </c>
    </row>
    <row r="291" spans="1:5">
      <c r="A291">
        <v>36464</v>
      </c>
      <c r="B291" t="s">
        <v>142</v>
      </c>
      <c r="C291" t="s">
        <v>366</v>
      </c>
      <c r="D291" t="s">
        <v>400</v>
      </c>
      <c r="E291" t="str">
        <f>VLOOKUP(C291,Cidades_Distritos!$A$2:$C$293,3,FALSE)</f>
        <v>SC01: Grande Florianópolis</v>
      </c>
    </row>
    <row r="292" spans="1:5">
      <c r="A292">
        <v>13956</v>
      </c>
      <c r="B292" t="s">
        <v>142</v>
      </c>
      <c r="C292" t="s">
        <v>366</v>
      </c>
      <c r="D292" t="s">
        <v>401</v>
      </c>
      <c r="E292" t="str">
        <f>VLOOKUP(C292,Cidades_Distritos!$A$2:$C$293,3,FALSE)</f>
        <v>SC01: Grande Florianópolis</v>
      </c>
    </row>
    <row r="293" spans="1:5">
      <c r="A293">
        <v>13957</v>
      </c>
      <c r="B293" t="s">
        <v>142</v>
      </c>
      <c r="C293" t="s">
        <v>366</v>
      </c>
      <c r="D293" t="s">
        <v>402</v>
      </c>
      <c r="E293" t="str">
        <f>VLOOKUP(C293,Cidades_Distritos!$A$2:$C$293,3,FALSE)</f>
        <v>SC01: Grande Florianópolis</v>
      </c>
    </row>
    <row r="294" spans="1:5">
      <c r="A294">
        <v>13958</v>
      </c>
      <c r="B294" t="s">
        <v>142</v>
      </c>
      <c r="C294" t="s">
        <v>366</v>
      </c>
      <c r="D294" t="s">
        <v>403</v>
      </c>
      <c r="E294" t="str">
        <f>VLOOKUP(C294,Cidades_Distritos!$A$2:$C$293,3,FALSE)</f>
        <v>SC01: Grande Florianópolis</v>
      </c>
    </row>
    <row r="295" spans="1:5">
      <c r="A295">
        <v>13960</v>
      </c>
      <c r="B295" t="s">
        <v>142</v>
      </c>
      <c r="C295" t="s">
        <v>366</v>
      </c>
      <c r="D295" t="s">
        <v>404</v>
      </c>
      <c r="E295" t="str">
        <f>VLOOKUP(C295,Cidades_Distritos!$A$2:$C$293,3,FALSE)</f>
        <v>SC01: Grande Florianópolis</v>
      </c>
    </row>
    <row r="296" spans="1:5">
      <c r="A296">
        <v>13961</v>
      </c>
      <c r="B296" t="s">
        <v>142</v>
      </c>
      <c r="C296" t="s">
        <v>366</v>
      </c>
      <c r="D296" t="s">
        <v>405</v>
      </c>
      <c r="E296" t="str">
        <f>VLOOKUP(C296,Cidades_Distritos!$A$2:$C$293,3,FALSE)</f>
        <v>SC01: Grande Florianópolis</v>
      </c>
    </row>
    <row r="297" spans="1:5">
      <c r="A297">
        <v>13962</v>
      </c>
      <c r="B297" t="s">
        <v>142</v>
      </c>
      <c r="C297" t="s">
        <v>366</v>
      </c>
      <c r="D297" t="s">
        <v>406</v>
      </c>
      <c r="E297" t="str">
        <f>VLOOKUP(C297,Cidades_Distritos!$A$2:$C$293,3,FALSE)</f>
        <v>SC01: Grande Florianópolis</v>
      </c>
    </row>
    <row r="298" spans="1:5">
      <c r="A298">
        <v>13963</v>
      </c>
      <c r="B298" t="s">
        <v>142</v>
      </c>
      <c r="C298" t="s">
        <v>366</v>
      </c>
      <c r="D298" t="s">
        <v>407</v>
      </c>
      <c r="E298" t="str">
        <f>VLOOKUP(C298,Cidades_Distritos!$A$2:$C$293,3,FALSE)</f>
        <v>SC01: Grande Florianópolis</v>
      </c>
    </row>
    <row r="299" spans="1:5">
      <c r="A299">
        <v>13964</v>
      </c>
      <c r="B299" t="s">
        <v>142</v>
      </c>
      <c r="C299" t="s">
        <v>366</v>
      </c>
      <c r="D299" t="s">
        <v>408</v>
      </c>
      <c r="E299" t="str">
        <f>VLOOKUP(C299,Cidades_Distritos!$A$2:$C$293,3,FALSE)</f>
        <v>SC01: Grande Florianópolis</v>
      </c>
    </row>
    <row r="300" spans="1:5">
      <c r="A300">
        <v>13959</v>
      </c>
      <c r="B300" t="s">
        <v>142</v>
      </c>
      <c r="C300" t="s">
        <v>366</v>
      </c>
      <c r="D300" t="s">
        <v>409</v>
      </c>
      <c r="E300" t="str">
        <f>VLOOKUP(C300,Cidades_Distritos!$A$2:$C$293,3,FALSE)</f>
        <v>SC01: Grande Florianópolis</v>
      </c>
    </row>
    <row r="301" spans="1:5">
      <c r="A301">
        <v>13965</v>
      </c>
      <c r="B301" t="s">
        <v>142</v>
      </c>
      <c r="C301" t="s">
        <v>366</v>
      </c>
      <c r="D301" t="s">
        <v>410</v>
      </c>
      <c r="E301" t="str">
        <f>VLOOKUP(C301,Cidades_Distritos!$A$2:$C$293,3,FALSE)</f>
        <v>SC01: Grande Florianópolis</v>
      </c>
    </row>
    <row r="302" spans="1:5">
      <c r="A302">
        <v>13966</v>
      </c>
      <c r="B302" t="s">
        <v>142</v>
      </c>
      <c r="C302" t="s">
        <v>366</v>
      </c>
      <c r="D302" t="s">
        <v>411</v>
      </c>
      <c r="E302" t="str">
        <f>VLOOKUP(C302,Cidades_Distritos!$A$2:$C$293,3,FALSE)</f>
        <v>SC01: Grande Florianópolis</v>
      </c>
    </row>
    <row r="303" spans="1:5">
      <c r="A303">
        <v>48110</v>
      </c>
      <c r="B303" t="s">
        <v>142</v>
      </c>
      <c r="C303" t="s">
        <v>366</v>
      </c>
      <c r="D303" t="s">
        <v>412</v>
      </c>
      <c r="E303" t="str">
        <f>VLOOKUP(C303,Cidades_Distritos!$A$2:$C$293,3,FALSE)</f>
        <v>SC01: Grande Florianópolis</v>
      </c>
    </row>
    <row r="304" spans="1:5">
      <c r="A304">
        <v>13967</v>
      </c>
      <c r="B304" t="s">
        <v>142</v>
      </c>
      <c r="C304" t="s">
        <v>366</v>
      </c>
      <c r="D304" t="s">
        <v>413</v>
      </c>
      <c r="E304" t="str">
        <f>VLOOKUP(C304,Cidades_Distritos!$A$2:$C$293,3,FALSE)</f>
        <v>SC01: Grande Florianópolis</v>
      </c>
    </row>
    <row r="305" spans="1:5">
      <c r="A305">
        <v>13968</v>
      </c>
      <c r="B305" t="s">
        <v>142</v>
      </c>
      <c r="C305" t="s">
        <v>366</v>
      </c>
      <c r="D305" t="s">
        <v>414</v>
      </c>
      <c r="E305" t="str">
        <f>VLOOKUP(C305,Cidades_Distritos!$A$2:$C$293,3,FALSE)</f>
        <v>SC01: Grande Florianópolis</v>
      </c>
    </row>
    <row r="306" spans="1:5">
      <c r="A306">
        <v>34848</v>
      </c>
      <c r="B306" t="s">
        <v>142</v>
      </c>
      <c r="C306" t="s">
        <v>89</v>
      </c>
      <c r="D306" t="s">
        <v>143</v>
      </c>
      <c r="E306" t="str">
        <f>VLOOKUP(C306,Cidades_Distritos!$A$2:$C$293,3,FALSE)</f>
        <v>SC04: Oeste Catarinense A</v>
      </c>
    </row>
    <row r="307" spans="1:5">
      <c r="A307">
        <v>36266</v>
      </c>
      <c r="B307" t="s">
        <v>142</v>
      </c>
      <c r="C307" t="s">
        <v>415</v>
      </c>
      <c r="D307" t="s">
        <v>143</v>
      </c>
      <c r="E307" t="str">
        <f>VLOOKUP(C307,Cidades_Distritos!$A$2:$C$293,3,FALSE)</f>
        <v>SC07: Sul Catarinense B</v>
      </c>
    </row>
    <row r="308" spans="1:5">
      <c r="A308">
        <v>36113</v>
      </c>
      <c r="B308" t="s">
        <v>142</v>
      </c>
      <c r="C308" t="s">
        <v>416</v>
      </c>
      <c r="D308" t="s">
        <v>143</v>
      </c>
      <c r="E308" t="str">
        <f>VLOOKUP(C308,Cidades_Distritos!$A$2:$C$293,3,FALSE)</f>
        <v>SC05: Oeste Catarinense B</v>
      </c>
    </row>
    <row r="309" spans="1:5">
      <c r="A309">
        <v>34849</v>
      </c>
      <c r="B309" t="s">
        <v>142</v>
      </c>
      <c r="C309" t="s">
        <v>417</v>
      </c>
      <c r="D309" t="s">
        <v>143</v>
      </c>
      <c r="E309" t="str">
        <f>VLOOKUP(C309,Cidades_Distritos!$A$2:$C$293,3,FALSE)</f>
        <v>SC10: Serrana Catarinense</v>
      </c>
    </row>
    <row r="310" spans="1:5">
      <c r="A310">
        <v>36114</v>
      </c>
      <c r="B310" t="s">
        <v>142</v>
      </c>
      <c r="C310" t="s">
        <v>418</v>
      </c>
      <c r="D310" t="s">
        <v>143</v>
      </c>
      <c r="E310" t="str">
        <f>VLOOKUP(C310,Cidades_Distritos!$A$2:$C$293,3,FALSE)</f>
        <v>SC05: Oeste Catarinense B</v>
      </c>
    </row>
    <row r="311" spans="1:5">
      <c r="A311">
        <v>36209</v>
      </c>
      <c r="B311" t="s">
        <v>142</v>
      </c>
      <c r="C311" t="s">
        <v>419</v>
      </c>
      <c r="D311" t="s">
        <v>143</v>
      </c>
      <c r="E311" t="str">
        <f>VLOOKUP(C311,Cidades_Distritos!$A$2:$C$293,3,FALSE)</f>
        <v>SC06: Sul Catarinense A</v>
      </c>
    </row>
    <row r="312" spans="1:5">
      <c r="A312">
        <v>36210</v>
      </c>
      <c r="B312" t="s">
        <v>142</v>
      </c>
      <c r="C312" t="s">
        <v>419</v>
      </c>
      <c r="D312" t="s">
        <v>420</v>
      </c>
      <c r="E312" t="str">
        <f>VLOOKUP(C312,Cidades_Distritos!$A$2:$C$293,3,FALSE)</f>
        <v>SC06: Sul Catarinense A</v>
      </c>
    </row>
    <row r="313" spans="1:5">
      <c r="A313">
        <v>38062</v>
      </c>
      <c r="B313" t="s">
        <v>142</v>
      </c>
      <c r="C313" t="s">
        <v>421</v>
      </c>
      <c r="D313" t="s">
        <v>143</v>
      </c>
      <c r="E313" t="str">
        <f>VLOOKUP(C313,Cidades_Distritos!$A$2:$C$293,3,FALSE)</f>
        <v>SC02: Norte Catarinense A</v>
      </c>
    </row>
    <row r="314" spans="1:5">
      <c r="A314">
        <v>35308</v>
      </c>
      <c r="B314" t="s">
        <v>142</v>
      </c>
      <c r="C314" t="s">
        <v>422</v>
      </c>
      <c r="D314" t="s">
        <v>274</v>
      </c>
      <c r="E314" t="str">
        <f>VLOOKUP(C314,Cidades_Distritos!$A$2:$C$293,3,FALSE)</f>
        <v>SC08: Vale do Itajaí A</v>
      </c>
    </row>
    <row r="315" spans="1:5">
      <c r="A315">
        <v>35307</v>
      </c>
      <c r="B315" t="s">
        <v>142</v>
      </c>
      <c r="C315" t="s">
        <v>422</v>
      </c>
      <c r="D315" t="s">
        <v>143</v>
      </c>
      <c r="E315" t="str">
        <f>VLOOKUP(C315,Cidades_Distritos!$A$2:$C$293,3,FALSE)</f>
        <v>SC08: Vale do Itajaí A</v>
      </c>
    </row>
    <row r="316" spans="1:5">
      <c r="A316">
        <v>36314</v>
      </c>
      <c r="B316" t="s">
        <v>142</v>
      </c>
      <c r="C316" t="s">
        <v>422</v>
      </c>
      <c r="D316" t="s">
        <v>423</v>
      </c>
      <c r="E316" t="str">
        <f>VLOOKUP(C316,Cidades_Distritos!$A$2:$C$293,3,FALSE)</f>
        <v>SC08: Vale do Itajaí A</v>
      </c>
    </row>
    <row r="317" spans="1:5">
      <c r="A317">
        <v>43147</v>
      </c>
      <c r="B317" t="s">
        <v>142</v>
      </c>
      <c r="C317" t="s">
        <v>422</v>
      </c>
      <c r="D317" t="s">
        <v>424</v>
      </c>
      <c r="E317" t="str">
        <f>VLOOKUP(C317,Cidades_Distritos!$A$2:$C$293,3,FALSE)</f>
        <v>SC08: Vale do Itajaí A</v>
      </c>
    </row>
    <row r="318" spans="1:5">
      <c r="A318">
        <v>35221</v>
      </c>
      <c r="B318" t="s">
        <v>142</v>
      </c>
      <c r="C318" t="s">
        <v>422</v>
      </c>
      <c r="D318" t="s">
        <v>425</v>
      </c>
      <c r="E318" t="str">
        <f>VLOOKUP(C318,Cidades_Distritos!$A$2:$C$293,3,FALSE)</f>
        <v>SC08: Vale do Itajaí A</v>
      </c>
    </row>
    <row r="319" spans="1:5">
      <c r="A319">
        <v>35222</v>
      </c>
      <c r="B319" t="s">
        <v>142</v>
      </c>
      <c r="C319" t="s">
        <v>422</v>
      </c>
      <c r="D319" t="s">
        <v>426</v>
      </c>
      <c r="E319" t="str">
        <f>VLOOKUP(C319,Cidades_Distritos!$A$2:$C$293,3,FALSE)</f>
        <v>SC08: Vale do Itajaí A</v>
      </c>
    </row>
    <row r="320" spans="1:5">
      <c r="A320">
        <v>33511</v>
      </c>
      <c r="B320" t="s">
        <v>142</v>
      </c>
      <c r="C320" t="s">
        <v>427</v>
      </c>
      <c r="D320" t="s">
        <v>143</v>
      </c>
      <c r="E320" t="str">
        <f>VLOOKUP(C320,Cidades_Distritos!$A$2:$C$293,3,FALSE)</f>
        <v>SC01: Grande Florianópolis</v>
      </c>
    </row>
    <row r="321" spans="1:5">
      <c r="A321">
        <v>36273</v>
      </c>
      <c r="B321" t="s">
        <v>142</v>
      </c>
      <c r="C321" t="s">
        <v>428</v>
      </c>
      <c r="D321" t="s">
        <v>143</v>
      </c>
      <c r="E321" t="str">
        <f>VLOOKUP(C321,Cidades_Distritos!$A$2:$C$293,3,FALSE)</f>
        <v>SC06: Sul Catarinense A</v>
      </c>
    </row>
    <row r="322" spans="1:5">
      <c r="A322">
        <v>36235</v>
      </c>
      <c r="B322" t="s">
        <v>142</v>
      </c>
      <c r="C322" t="s">
        <v>429</v>
      </c>
      <c r="D322" t="s">
        <v>143</v>
      </c>
      <c r="E322" t="str">
        <f>VLOOKUP(C322,Cidades_Distritos!$A$2:$C$293,3,FALSE)</f>
        <v>SC06: Sul Catarinense A</v>
      </c>
    </row>
    <row r="323" spans="1:5">
      <c r="A323">
        <v>36236</v>
      </c>
      <c r="B323" t="s">
        <v>142</v>
      </c>
      <c r="C323" t="s">
        <v>429</v>
      </c>
      <c r="D323" t="s">
        <v>430</v>
      </c>
      <c r="E323" t="str">
        <f>VLOOKUP(C323,Cidades_Distritos!$A$2:$C$293,3,FALSE)</f>
        <v>SC06: Sul Catarinense A</v>
      </c>
    </row>
    <row r="324" spans="1:5">
      <c r="A324">
        <v>36182</v>
      </c>
      <c r="B324" t="s">
        <v>142</v>
      </c>
      <c r="C324" t="s">
        <v>431</v>
      </c>
      <c r="D324" t="s">
        <v>143</v>
      </c>
      <c r="E324" t="str">
        <f>VLOOKUP(C324,Cidades_Distritos!$A$2:$C$293,3,FALSE)</f>
        <v>SC08: Vale do Itajaí A</v>
      </c>
    </row>
    <row r="325" spans="1:5">
      <c r="A325">
        <v>36115</v>
      </c>
      <c r="B325" t="s">
        <v>142</v>
      </c>
      <c r="C325" t="s">
        <v>432</v>
      </c>
      <c r="D325" t="s">
        <v>143</v>
      </c>
      <c r="E325" t="str">
        <f>VLOOKUP(C325,Cidades_Distritos!$A$2:$C$293,3,FALSE)</f>
        <v>SC04: Oeste Catarinense A</v>
      </c>
    </row>
    <row r="326" spans="1:5">
      <c r="A326">
        <v>38063</v>
      </c>
      <c r="B326" t="s">
        <v>142</v>
      </c>
      <c r="C326" t="s">
        <v>433</v>
      </c>
      <c r="D326" t="s">
        <v>143</v>
      </c>
      <c r="E326" t="str">
        <f>VLOOKUP(C326,Cidades_Distritos!$A$2:$C$293,3,FALSE)</f>
        <v>SC02: Norte Catarinense A</v>
      </c>
    </row>
    <row r="327" spans="1:5">
      <c r="A327">
        <v>36116</v>
      </c>
      <c r="B327" t="s">
        <v>142</v>
      </c>
      <c r="C327" t="s">
        <v>434</v>
      </c>
      <c r="D327" t="s">
        <v>143</v>
      </c>
      <c r="E327" t="str">
        <f>VLOOKUP(C327,Cidades_Distritos!$A$2:$C$293,3,FALSE)</f>
        <v>SC04: Oeste Catarinense A</v>
      </c>
    </row>
    <row r="328" spans="1:5">
      <c r="A328">
        <v>34850</v>
      </c>
      <c r="B328" t="s">
        <v>142</v>
      </c>
      <c r="C328" t="s">
        <v>435</v>
      </c>
      <c r="D328" t="s">
        <v>143</v>
      </c>
      <c r="E328" t="str">
        <f>VLOOKUP(C328,Cidades_Distritos!$A$2:$C$293,3,FALSE)</f>
        <v>SC04: Oeste Catarinense A</v>
      </c>
    </row>
    <row r="329" spans="1:5">
      <c r="A329">
        <v>36117</v>
      </c>
      <c r="B329" t="s">
        <v>142</v>
      </c>
      <c r="C329" t="s">
        <v>436</v>
      </c>
      <c r="D329" t="s">
        <v>143</v>
      </c>
      <c r="E329" t="str">
        <f>VLOOKUP(C329,Cidades_Distritos!$A$2:$C$293,3,FALSE)</f>
        <v>SC05: Oeste Catarinense B</v>
      </c>
    </row>
    <row r="330" spans="1:5">
      <c r="A330">
        <v>34851</v>
      </c>
      <c r="B330" t="s">
        <v>142</v>
      </c>
      <c r="C330" t="s">
        <v>107</v>
      </c>
      <c r="D330" t="s">
        <v>143</v>
      </c>
      <c r="E330" t="str">
        <f>VLOOKUP(C330,Cidades_Distritos!$A$2:$C$293,3,FALSE)</f>
        <v>SC05: Oeste Catarinense B</v>
      </c>
    </row>
    <row r="331" spans="1:5">
      <c r="A331">
        <v>36118</v>
      </c>
      <c r="B331" t="s">
        <v>142</v>
      </c>
      <c r="C331" t="s">
        <v>437</v>
      </c>
      <c r="D331" t="s">
        <v>143</v>
      </c>
      <c r="E331" t="str">
        <f>VLOOKUP(C331,Cidades_Distritos!$A$2:$C$293,3,FALSE)</f>
        <v>SC05: Oeste Catarinense B</v>
      </c>
    </row>
    <row r="332" spans="1:5">
      <c r="A332">
        <v>35315</v>
      </c>
      <c r="B332" t="s">
        <v>142</v>
      </c>
      <c r="C332" t="s">
        <v>438</v>
      </c>
      <c r="D332" t="s">
        <v>143</v>
      </c>
      <c r="E332" t="str">
        <f>VLOOKUP(C332,Cidades_Distritos!$A$2:$C$293,3,FALSE)</f>
        <v>SC09: Vale do Itajaí B</v>
      </c>
    </row>
    <row r="333" spans="1:5">
      <c r="A333">
        <v>35405</v>
      </c>
      <c r="B333" t="s">
        <v>142</v>
      </c>
      <c r="C333" t="s">
        <v>439</v>
      </c>
      <c r="D333" t="s">
        <v>440</v>
      </c>
      <c r="E333" t="str">
        <f>VLOOKUP(C333,Cidades_Distritos!$A$2:$C$293,3,FALSE)</f>
        <v>SC07: Sul Catarinense B</v>
      </c>
    </row>
    <row r="334" spans="1:5">
      <c r="A334">
        <v>36259</v>
      </c>
      <c r="B334" t="s">
        <v>142</v>
      </c>
      <c r="C334" t="s">
        <v>439</v>
      </c>
      <c r="D334" t="s">
        <v>143</v>
      </c>
      <c r="E334" t="str">
        <f>VLOOKUP(C334,Cidades_Distritos!$A$2:$C$293,3,FALSE)</f>
        <v>SC07: Sul Catarinense B</v>
      </c>
    </row>
    <row r="335" spans="1:5">
      <c r="A335">
        <v>36095</v>
      </c>
      <c r="B335" t="s">
        <v>142</v>
      </c>
      <c r="C335" t="s">
        <v>441</v>
      </c>
      <c r="D335" t="s">
        <v>143</v>
      </c>
      <c r="E335" t="str">
        <f>VLOOKUP(C335,Cidades_Distritos!$A$2:$C$293,3,FALSE)</f>
        <v>SC09: Vale do Itajaí B</v>
      </c>
    </row>
    <row r="336" spans="1:5">
      <c r="A336">
        <v>36247</v>
      </c>
      <c r="B336" t="s">
        <v>142</v>
      </c>
      <c r="C336" t="s">
        <v>442</v>
      </c>
      <c r="D336" t="s">
        <v>143</v>
      </c>
      <c r="E336" t="str">
        <f>VLOOKUP(C336,Cidades_Distritos!$A$2:$C$293,3,FALSE)</f>
        <v>SC06: Sul Catarinense A</v>
      </c>
    </row>
    <row r="337" spans="1:5">
      <c r="A337">
        <v>36248</v>
      </c>
      <c r="B337" t="s">
        <v>142</v>
      </c>
      <c r="C337" t="s">
        <v>442</v>
      </c>
      <c r="D337" t="s">
        <v>443</v>
      </c>
      <c r="E337" t="str">
        <f>VLOOKUP(C337,Cidades_Distritos!$A$2:$C$293,3,FALSE)</f>
        <v>SC06: Sul Catarinense A</v>
      </c>
    </row>
    <row r="338" spans="1:5">
      <c r="A338">
        <v>35407</v>
      </c>
      <c r="B338" t="s">
        <v>142</v>
      </c>
      <c r="C338" t="s">
        <v>444</v>
      </c>
      <c r="D338" t="s">
        <v>445</v>
      </c>
      <c r="E338" t="str">
        <f>VLOOKUP(C338,Cidades_Distritos!$A$2:$C$293,3,FALSE)</f>
        <v>SC06: Sul Catarinense A</v>
      </c>
    </row>
    <row r="339" spans="1:5">
      <c r="A339">
        <v>36250</v>
      </c>
      <c r="B339" t="s">
        <v>142</v>
      </c>
      <c r="C339" t="s">
        <v>444</v>
      </c>
      <c r="D339" t="s">
        <v>143</v>
      </c>
      <c r="E339" t="str">
        <f>VLOOKUP(C339,Cidades_Distritos!$A$2:$C$293,3,FALSE)</f>
        <v>SC06: Sul Catarinense A</v>
      </c>
    </row>
    <row r="340" spans="1:5">
      <c r="A340">
        <v>49059</v>
      </c>
      <c r="B340" t="s">
        <v>142</v>
      </c>
      <c r="C340" t="s">
        <v>444</v>
      </c>
      <c r="D340" t="s">
        <v>446</v>
      </c>
      <c r="E340" t="str">
        <f>VLOOKUP(C340,Cidades_Distritos!$A$2:$C$293,3,FALSE)</f>
        <v>SC06: Sul Catarinense A</v>
      </c>
    </row>
    <row r="341" spans="1:5">
      <c r="A341">
        <v>44224</v>
      </c>
      <c r="B341" t="s">
        <v>142</v>
      </c>
      <c r="C341" t="s">
        <v>444</v>
      </c>
      <c r="D341" t="s">
        <v>447</v>
      </c>
      <c r="E341" t="str">
        <f>VLOOKUP(C341,Cidades_Distritos!$A$2:$C$293,3,FALSE)</f>
        <v>SC06: Sul Catarinense A</v>
      </c>
    </row>
    <row r="342" spans="1:5">
      <c r="A342">
        <v>49054</v>
      </c>
      <c r="B342" t="s">
        <v>142</v>
      </c>
      <c r="C342" t="s">
        <v>444</v>
      </c>
      <c r="D342" t="s">
        <v>448</v>
      </c>
      <c r="E342" t="str">
        <f>VLOOKUP(C342,Cidades_Distritos!$A$2:$C$293,3,FALSE)</f>
        <v>SC06: Sul Catarinense A</v>
      </c>
    </row>
    <row r="343" spans="1:5">
      <c r="A343">
        <v>35408</v>
      </c>
      <c r="B343" t="s">
        <v>142</v>
      </c>
      <c r="C343" t="s">
        <v>444</v>
      </c>
      <c r="D343" t="s">
        <v>449</v>
      </c>
      <c r="E343" t="str">
        <f>VLOOKUP(C343,Cidades_Distritos!$A$2:$C$293,3,FALSE)</f>
        <v>SC06: Sul Catarinense A</v>
      </c>
    </row>
    <row r="344" spans="1:5">
      <c r="A344">
        <v>49058</v>
      </c>
      <c r="B344" t="s">
        <v>142</v>
      </c>
      <c r="C344" t="s">
        <v>444</v>
      </c>
      <c r="D344" t="s">
        <v>450</v>
      </c>
      <c r="E344" t="str">
        <f>VLOOKUP(C344,Cidades_Distritos!$A$2:$C$293,3,FALSE)</f>
        <v>SC06: Sul Catarinense A</v>
      </c>
    </row>
    <row r="345" spans="1:5">
      <c r="A345">
        <v>36196</v>
      </c>
      <c r="B345" t="s">
        <v>142</v>
      </c>
      <c r="C345" t="s">
        <v>451</v>
      </c>
      <c r="D345" t="s">
        <v>143</v>
      </c>
      <c r="E345" t="str">
        <f>VLOOKUP(C345,Cidades_Distritos!$A$2:$C$293,3,FALSE)</f>
        <v>SC09: Vale do Itajaí B</v>
      </c>
    </row>
    <row r="346" spans="1:5">
      <c r="A346">
        <v>43536</v>
      </c>
      <c r="B346" t="s">
        <v>142</v>
      </c>
      <c r="C346" t="s">
        <v>452</v>
      </c>
      <c r="D346" t="s">
        <v>453</v>
      </c>
      <c r="E346" t="str">
        <f>VLOOKUP(C346,Cidades_Distritos!$A$2:$C$293,3,FALSE)</f>
        <v>SC08: Vale do Itajaí A</v>
      </c>
    </row>
    <row r="347" spans="1:5">
      <c r="A347">
        <v>35316</v>
      </c>
      <c r="B347" t="s">
        <v>142</v>
      </c>
      <c r="C347" t="s">
        <v>452</v>
      </c>
      <c r="D347" t="s">
        <v>143</v>
      </c>
      <c r="E347" t="str">
        <f>VLOOKUP(C347,Cidades_Distritos!$A$2:$C$293,3,FALSE)</f>
        <v>SC08: Vale do Itajaí A</v>
      </c>
    </row>
    <row r="348" spans="1:5">
      <c r="A348">
        <v>38110</v>
      </c>
      <c r="B348" t="s">
        <v>142</v>
      </c>
      <c r="C348" t="s">
        <v>452</v>
      </c>
      <c r="D348" t="s">
        <v>180</v>
      </c>
      <c r="E348" t="str">
        <f>VLOOKUP(C348,Cidades_Distritos!$A$2:$C$293,3,FALSE)</f>
        <v>SC08: Vale do Itajaí A</v>
      </c>
    </row>
    <row r="349" spans="1:5">
      <c r="A349">
        <v>34852</v>
      </c>
      <c r="B349" t="s">
        <v>142</v>
      </c>
      <c r="C349" t="s">
        <v>454</v>
      </c>
      <c r="D349" t="s">
        <v>143</v>
      </c>
      <c r="E349" t="str">
        <f>VLOOKUP(C349,Cidades_Distritos!$A$2:$C$293,3,FALSE)</f>
        <v>SC05: Oeste Catarinense B</v>
      </c>
    </row>
    <row r="350" spans="1:5">
      <c r="A350">
        <v>36119</v>
      </c>
      <c r="B350" t="s">
        <v>142</v>
      </c>
      <c r="C350" t="s">
        <v>455</v>
      </c>
      <c r="D350" t="s">
        <v>143</v>
      </c>
      <c r="E350" t="str">
        <f>VLOOKUP(C350,Cidades_Distritos!$A$2:$C$293,3,FALSE)</f>
        <v>SC05: Oeste Catarinense B</v>
      </c>
    </row>
    <row r="351" spans="1:5">
      <c r="A351">
        <v>36120</v>
      </c>
      <c r="B351" t="s">
        <v>142</v>
      </c>
      <c r="C351" t="s">
        <v>456</v>
      </c>
      <c r="D351" t="s">
        <v>143</v>
      </c>
      <c r="E351" t="str">
        <f>VLOOKUP(C351,Cidades_Distritos!$A$2:$C$293,3,FALSE)</f>
        <v>SC04: Oeste Catarinense A</v>
      </c>
    </row>
    <row r="352" spans="1:5">
      <c r="A352">
        <v>34853</v>
      </c>
      <c r="B352" t="s">
        <v>142</v>
      </c>
      <c r="C352" t="s">
        <v>457</v>
      </c>
      <c r="D352" t="s">
        <v>143</v>
      </c>
      <c r="E352" t="str">
        <f>VLOOKUP(C352,Cidades_Distritos!$A$2:$C$293,3,FALSE)</f>
        <v>SC05: Oeste Catarinense B</v>
      </c>
    </row>
    <row r="353" spans="1:5">
      <c r="A353">
        <v>36122</v>
      </c>
      <c r="B353" t="s">
        <v>142</v>
      </c>
      <c r="C353" t="s">
        <v>458</v>
      </c>
      <c r="D353" t="s">
        <v>143</v>
      </c>
      <c r="E353" t="str">
        <f>VLOOKUP(C353,Cidades_Distritos!$A$2:$C$293,3,FALSE)</f>
        <v>SC05: Oeste Catarinense B</v>
      </c>
    </row>
    <row r="354" spans="1:5">
      <c r="A354">
        <v>36123</v>
      </c>
      <c r="B354" t="s">
        <v>142</v>
      </c>
      <c r="C354" t="s">
        <v>60</v>
      </c>
      <c r="D354" t="s">
        <v>143</v>
      </c>
      <c r="E354" t="str">
        <f>VLOOKUP(C354,Cidades_Distritos!$A$2:$C$293,3,FALSE)</f>
        <v>SC04: Oeste Catarinense A</v>
      </c>
    </row>
    <row r="355" spans="1:5">
      <c r="A355">
        <v>36124</v>
      </c>
      <c r="B355" t="s">
        <v>142</v>
      </c>
      <c r="C355" t="s">
        <v>459</v>
      </c>
      <c r="D355" t="s">
        <v>143</v>
      </c>
      <c r="E355" t="str">
        <f>VLOOKUP(C355,Cidades_Distritos!$A$2:$C$293,3,FALSE)</f>
        <v>SC05: Oeste Catarinense B</v>
      </c>
    </row>
    <row r="356" spans="1:5">
      <c r="A356">
        <v>34854</v>
      </c>
      <c r="B356" t="s">
        <v>142</v>
      </c>
      <c r="C356" t="s">
        <v>105</v>
      </c>
      <c r="D356" t="s">
        <v>143</v>
      </c>
      <c r="E356" t="str">
        <f>VLOOKUP(C356,Cidades_Distritos!$A$2:$C$293,3,FALSE)</f>
        <v>SC04: Oeste Catarinense A</v>
      </c>
    </row>
    <row r="357" spans="1:5">
      <c r="A357">
        <v>38064</v>
      </c>
      <c r="B357" t="s">
        <v>142</v>
      </c>
      <c r="C357" t="s">
        <v>460</v>
      </c>
      <c r="D357" t="s">
        <v>143</v>
      </c>
      <c r="E357" t="str">
        <f>VLOOKUP(C357,Cidades_Distritos!$A$2:$C$293,3,FALSE)</f>
        <v>SC03: Norte Catarinense B</v>
      </c>
    </row>
    <row r="358" spans="1:5">
      <c r="A358">
        <v>36125</v>
      </c>
      <c r="B358" t="s">
        <v>142</v>
      </c>
      <c r="C358" t="s">
        <v>461</v>
      </c>
      <c r="D358" t="s">
        <v>143</v>
      </c>
      <c r="E358" t="str">
        <f>VLOOKUP(C358,Cidades_Distritos!$A$2:$C$293,3,FALSE)</f>
        <v>SC05: Oeste Catarinense B</v>
      </c>
    </row>
    <row r="359" spans="1:5">
      <c r="A359">
        <v>38065</v>
      </c>
      <c r="B359" t="s">
        <v>142</v>
      </c>
      <c r="C359" t="s">
        <v>462</v>
      </c>
      <c r="D359" t="s">
        <v>143</v>
      </c>
      <c r="E359" t="str">
        <f>VLOOKUP(C359,Cidades_Distritos!$A$2:$C$293,3,FALSE)</f>
        <v>SC03: Norte Catarinense B</v>
      </c>
    </row>
    <row r="360" spans="1:5">
      <c r="A360">
        <v>13969</v>
      </c>
      <c r="B360" t="s">
        <v>142</v>
      </c>
      <c r="C360" t="s">
        <v>463</v>
      </c>
      <c r="D360" t="s">
        <v>464</v>
      </c>
      <c r="E360" t="str">
        <f>VLOOKUP(C360,Cidades_Distritos!$A$2:$C$293,3,FALSE)</f>
        <v>SC09: Vale do Itajaí B</v>
      </c>
    </row>
    <row r="361" spans="1:5">
      <c r="A361">
        <v>13970</v>
      </c>
      <c r="B361" t="s">
        <v>142</v>
      </c>
      <c r="C361" t="s">
        <v>463</v>
      </c>
      <c r="D361" t="s">
        <v>465</v>
      </c>
      <c r="E361" t="str">
        <f>VLOOKUP(C361,Cidades_Distritos!$A$2:$C$293,3,FALSE)</f>
        <v>SC09: Vale do Itajaí B</v>
      </c>
    </row>
    <row r="362" spans="1:5">
      <c r="A362">
        <v>48863</v>
      </c>
      <c r="B362" t="s">
        <v>142</v>
      </c>
      <c r="C362" t="s">
        <v>463</v>
      </c>
      <c r="D362" t="s">
        <v>466</v>
      </c>
      <c r="E362" t="str">
        <f>VLOOKUP(C362,Cidades_Distritos!$A$2:$C$293,3,FALSE)</f>
        <v>SC09: Vale do Itajaí B</v>
      </c>
    </row>
    <row r="363" spans="1:5">
      <c r="A363">
        <v>13972</v>
      </c>
      <c r="B363" t="s">
        <v>142</v>
      </c>
      <c r="C363" t="s">
        <v>463</v>
      </c>
      <c r="D363" t="s">
        <v>143</v>
      </c>
      <c r="E363" t="str">
        <f>VLOOKUP(C363,Cidades_Distritos!$A$2:$C$293,3,FALSE)</f>
        <v>SC09: Vale do Itajaí B</v>
      </c>
    </row>
    <row r="364" spans="1:5">
      <c r="A364">
        <v>48864</v>
      </c>
      <c r="B364" t="s">
        <v>142</v>
      </c>
      <c r="C364" t="s">
        <v>463</v>
      </c>
      <c r="D364" t="s">
        <v>467</v>
      </c>
      <c r="E364" t="str">
        <f>VLOOKUP(C364,Cidades_Distritos!$A$2:$C$293,3,FALSE)</f>
        <v>SC09: Vale do Itajaí B</v>
      </c>
    </row>
    <row r="365" spans="1:5">
      <c r="A365">
        <v>13973</v>
      </c>
      <c r="B365" t="s">
        <v>142</v>
      </c>
      <c r="C365" t="s">
        <v>463</v>
      </c>
      <c r="D365" t="s">
        <v>468</v>
      </c>
      <c r="E365" t="str">
        <f>VLOOKUP(C365,Cidades_Distritos!$A$2:$C$293,3,FALSE)</f>
        <v>SC09: Vale do Itajaí B</v>
      </c>
    </row>
    <row r="366" spans="1:5">
      <c r="A366">
        <v>13975</v>
      </c>
      <c r="B366" t="s">
        <v>142</v>
      </c>
      <c r="C366" t="s">
        <v>463</v>
      </c>
      <c r="D366" t="s">
        <v>469</v>
      </c>
      <c r="E366" t="str">
        <f>VLOOKUP(C366,Cidades_Distritos!$A$2:$C$293,3,FALSE)</f>
        <v>SC09: Vale do Itajaí B</v>
      </c>
    </row>
    <row r="367" spans="1:5">
      <c r="A367">
        <v>39483</v>
      </c>
      <c r="B367" t="s">
        <v>142</v>
      </c>
      <c r="C367" t="s">
        <v>463</v>
      </c>
      <c r="D367" t="s">
        <v>470</v>
      </c>
      <c r="E367" t="str">
        <f>VLOOKUP(C367,Cidades_Distritos!$A$2:$C$293,3,FALSE)</f>
        <v>SC09: Vale do Itajaí B</v>
      </c>
    </row>
    <row r="368" spans="1:5">
      <c r="A368">
        <v>13976</v>
      </c>
      <c r="B368" t="s">
        <v>142</v>
      </c>
      <c r="C368" t="s">
        <v>463</v>
      </c>
      <c r="D368" t="s">
        <v>471</v>
      </c>
      <c r="E368" t="str">
        <f>VLOOKUP(C368,Cidades_Distritos!$A$2:$C$293,3,FALSE)</f>
        <v>SC09: Vale do Itajaí B</v>
      </c>
    </row>
    <row r="369" spans="1:5">
      <c r="A369">
        <v>13981</v>
      </c>
      <c r="B369" t="s">
        <v>142</v>
      </c>
      <c r="C369" t="s">
        <v>463</v>
      </c>
      <c r="D369" t="s">
        <v>472</v>
      </c>
      <c r="E369" t="str">
        <f>VLOOKUP(C369,Cidades_Distritos!$A$2:$C$293,3,FALSE)</f>
        <v>SC09: Vale do Itajaí B</v>
      </c>
    </row>
    <row r="370" spans="1:5">
      <c r="A370">
        <v>13984</v>
      </c>
      <c r="B370" t="s">
        <v>142</v>
      </c>
      <c r="C370" t="s">
        <v>463</v>
      </c>
      <c r="D370" t="s">
        <v>400</v>
      </c>
      <c r="E370" t="str">
        <f>VLOOKUP(C370,Cidades_Distritos!$A$2:$C$293,3,FALSE)</f>
        <v>SC09: Vale do Itajaí B</v>
      </c>
    </row>
    <row r="371" spans="1:5">
      <c r="A371">
        <v>13982</v>
      </c>
      <c r="B371" t="s">
        <v>142</v>
      </c>
      <c r="C371" t="s">
        <v>463</v>
      </c>
      <c r="D371" t="s">
        <v>473</v>
      </c>
      <c r="E371" t="str">
        <f>VLOOKUP(C371,Cidades_Distritos!$A$2:$C$293,3,FALSE)</f>
        <v>SC09: Vale do Itajaí B</v>
      </c>
    </row>
    <row r="372" spans="1:5">
      <c r="A372">
        <v>13983</v>
      </c>
      <c r="B372" t="s">
        <v>142</v>
      </c>
      <c r="C372" t="s">
        <v>463</v>
      </c>
      <c r="D372" t="s">
        <v>474</v>
      </c>
      <c r="E372" t="str">
        <f>VLOOKUP(C372,Cidades_Distritos!$A$2:$C$293,3,FALSE)</f>
        <v>SC09: Vale do Itajaí B</v>
      </c>
    </row>
    <row r="373" spans="1:5">
      <c r="A373">
        <v>13985</v>
      </c>
      <c r="B373" t="s">
        <v>142</v>
      </c>
      <c r="C373" t="s">
        <v>463</v>
      </c>
      <c r="D373" t="s">
        <v>249</v>
      </c>
      <c r="E373" t="str">
        <f>VLOOKUP(C373,Cidades_Distritos!$A$2:$C$293,3,FALSE)</f>
        <v>SC09: Vale do Itajaí B</v>
      </c>
    </row>
    <row r="374" spans="1:5">
      <c r="A374">
        <v>13986</v>
      </c>
      <c r="B374" t="s">
        <v>142</v>
      </c>
      <c r="C374" t="s">
        <v>463</v>
      </c>
      <c r="D374" t="s">
        <v>475</v>
      </c>
      <c r="E374" t="str">
        <f>VLOOKUP(C374,Cidades_Distritos!$A$2:$C$293,3,FALSE)</f>
        <v>SC09: Vale do Itajaí B</v>
      </c>
    </row>
    <row r="375" spans="1:5">
      <c r="A375">
        <v>13987</v>
      </c>
      <c r="B375" t="s">
        <v>142</v>
      </c>
      <c r="C375" t="s">
        <v>463</v>
      </c>
      <c r="D375" t="s">
        <v>476</v>
      </c>
      <c r="E375" t="str">
        <f>VLOOKUP(C375,Cidades_Distritos!$A$2:$C$293,3,FALSE)</f>
        <v>SC09: Vale do Itajaí B</v>
      </c>
    </row>
    <row r="376" spans="1:5">
      <c r="A376">
        <v>13988</v>
      </c>
      <c r="B376" t="s">
        <v>142</v>
      </c>
      <c r="C376" t="s">
        <v>463</v>
      </c>
      <c r="D376" t="s">
        <v>477</v>
      </c>
      <c r="E376" t="str">
        <f>VLOOKUP(C376,Cidades_Distritos!$A$2:$C$293,3,FALSE)</f>
        <v>SC09: Vale do Itajaí B</v>
      </c>
    </row>
    <row r="377" spans="1:5">
      <c r="A377">
        <v>36175</v>
      </c>
      <c r="B377" t="s">
        <v>142</v>
      </c>
      <c r="C377" t="s">
        <v>478</v>
      </c>
      <c r="D377" t="s">
        <v>143</v>
      </c>
      <c r="E377" t="str">
        <f>VLOOKUP(C377,Cidades_Distritos!$A$2:$C$293,3,FALSE)</f>
        <v>SC09: Vale do Itajaí B</v>
      </c>
    </row>
    <row r="378" spans="1:5">
      <c r="A378">
        <v>40348</v>
      </c>
      <c r="B378" t="s">
        <v>142</v>
      </c>
      <c r="C378" t="s">
        <v>478</v>
      </c>
      <c r="D378" t="s">
        <v>479</v>
      </c>
      <c r="E378" t="str">
        <f>VLOOKUP(C378,Cidades_Distritos!$A$2:$C$293,3,FALSE)</f>
        <v>SC09: Vale do Itajaí B</v>
      </c>
    </row>
    <row r="379" spans="1:5">
      <c r="A379">
        <v>36126</v>
      </c>
      <c r="B379" t="s">
        <v>142</v>
      </c>
      <c r="C379" t="s">
        <v>480</v>
      </c>
      <c r="D379" t="s">
        <v>143</v>
      </c>
      <c r="E379" t="str">
        <f>VLOOKUP(C379,Cidades_Distritos!$A$2:$C$293,3,FALSE)</f>
        <v>SC04: Oeste Catarinense A</v>
      </c>
    </row>
    <row r="380" spans="1:5">
      <c r="A380">
        <v>38066</v>
      </c>
      <c r="B380" t="s">
        <v>142</v>
      </c>
      <c r="C380" t="s">
        <v>481</v>
      </c>
      <c r="D380" t="s">
        <v>482</v>
      </c>
      <c r="E380" t="str">
        <f>VLOOKUP(C380,Cidades_Distritos!$A$2:$C$293,3,FALSE)</f>
        <v>SC02: Norte Catarinense A</v>
      </c>
    </row>
    <row r="381" spans="1:5">
      <c r="A381">
        <v>36191</v>
      </c>
      <c r="B381" t="s">
        <v>142</v>
      </c>
      <c r="C381" t="s">
        <v>27</v>
      </c>
      <c r="D381" t="s">
        <v>143</v>
      </c>
      <c r="E381" t="str">
        <f>VLOOKUP(C381,Cidades_Distritos!$A$2:$C$293,3,FALSE)</f>
        <v>SC09: Vale do Itajaí B</v>
      </c>
    </row>
    <row r="382" spans="1:5">
      <c r="A382">
        <v>36127</v>
      </c>
      <c r="B382" t="s">
        <v>142</v>
      </c>
      <c r="C382" t="s">
        <v>483</v>
      </c>
      <c r="D382" t="s">
        <v>143</v>
      </c>
      <c r="E382" t="str">
        <f>VLOOKUP(C382,Cidades_Distritos!$A$2:$C$293,3,FALSE)</f>
        <v>SC05: Oeste Catarinense B</v>
      </c>
    </row>
    <row r="383" spans="1:5">
      <c r="A383">
        <v>36277</v>
      </c>
      <c r="B383" t="s">
        <v>142</v>
      </c>
      <c r="C383" t="s">
        <v>484</v>
      </c>
      <c r="D383" t="s">
        <v>143</v>
      </c>
      <c r="E383" t="str">
        <f>VLOOKUP(C383,Cidades_Distritos!$A$2:$C$293,3,FALSE)</f>
        <v>SC07: Sul Catarinense B</v>
      </c>
    </row>
    <row r="384" spans="1:5">
      <c r="A384">
        <v>48753</v>
      </c>
      <c r="B384" t="s">
        <v>142</v>
      </c>
      <c r="C384" t="s">
        <v>485</v>
      </c>
      <c r="D384" t="s">
        <v>486</v>
      </c>
      <c r="E384" t="str">
        <f>VLOOKUP(C384,Cidades_Distritos!$A$2:$C$293,3,FALSE)</f>
        <v>SC06: Sul Catarinense A</v>
      </c>
    </row>
    <row r="385" spans="1:5">
      <c r="A385">
        <v>48754</v>
      </c>
      <c r="B385" t="s">
        <v>142</v>
      </c>
      <c r="C385" t="s">
        <v>485</v>
      </c>
      <c r="D385" t="s">
        <v>487</v>
      </c>
      <c r="E385" t="str">
        <f>VLOOKUP(C385,Cidades_Distritos!$A$2:$C$293,3,FALSE)</f>
        <v>SC06: Sul Catarinense A</v>
      </c>
    </row>
    <row r="386" spans="1:5">
      <c r="A386">
        <v>36229</v>
      </c>
      <c r="B386" t="s">
        <v>142</v>
      </c>
      <c r="C386" t="s">
        <v>485</v>
      </c>
      <c r="D386" t="s">
        <v>143</v>
      </c>
      <c r="E386" t="str">
        <f>VLOOKUP(C386,Cidades_Distritos!$A$2:$C$293,3,FALSE)</f>
        <v>SC06: Sul Catarinense A</v>
      </c>
    </row>
    <row r="387" spans="1:5">
      <c r="A387">
        <v>48755</v>
      </c>
      <c r="B387" t="s">
        <v>142</v>
      </c>
      <c r="C387" t="s">
        <v>485</v>
      </c>
      <c r="D387" t="s">
        <v>488</v>
      </c>
      <c r="E387" t="str">
        <f>VLOOKUP(C387,Cidades_Distritos!$A$2:$C$293,3,FALSE)</f>
        <v>SC06: Sul Catarinense A</v>
      </c>
    </row>
    <row r="388" spans="1:5">
      <c r="A388">
        <v>13989</v>
      </c>
      <c r="B388" t="s">
        <v>142</v>
      </c>
      <c r="C388" t="s">
        <v>489</v>
      </c>
      <c r="D388" t="s">
        <v>490</v>
      </c>
      <c r="E388" t="str">
        <f>VLOOKUP(C388,Cidades_Distritos!$A$2:$C$293,3,FALSE)</f>
        <v>SC02: Norte Catarinense A</v>
      </c>
    </row>
    <row r="389" spans="1:5">
      <c r="A389">
        <v>13990</v>
      </c>
      <c r="B389" t="s">
        <v>142</v>
      </c>
      <c r="C389" t="s">
        <v>489</v>
      </c>
      <c r="D389" t="s">
        <v>491</v>
      </c>
      <c r="E389" t="str">
        <f>VLOOKUP(C389,Cidades_Distritos!$A$2:$C$293,3,FALSE)</f>
        <v>SC02: Norte Catarinense A</v>
      </c>
    </row>
    <row r="390" spans="1:5">
      <c r="A390">
        <v>13991</v>
      </c>
      <c r="B390" t="s">
        <v>142</v>
      </c>
      <c r="C390" t="s">
        <v>489</v>
      </c>
      <c r="D390" t="s">
        <v>492</v>
      </c>
      <c r="E390" t="str">
        <f>VLOOKUP(C390,Cidades_Distritos!$A$2:$C$293,3,FALSE)</f>
        <v>SC02: Norte Catarinense A</v>
      </c>
    </row>
    <row r="391" spans="1:5">
      <c r="A391">
        <v>13992</v>
      </c>
      <c r="B391" t="s">
        <v>142</v>
      </c>
      <c r="C391" t="s">
        <v>489</v>
      </c>
      <c r="D391" t="s">
        <v>493</v>
      </c>
      <c r="E391" t="str">
        <f>VLOOKUP(C391,Cidades_Distritos!$A$2:$C$293,3,FALSE)</f>
        <v>SC02: Norte Catarinense A</v>
      </c>
    </row>
    <row r="392" spans="1:5">
      <c r="A392">
        <v>13993</v>
      </c>
      <c r="B392" t="s">
        <v>142</v>
      </c>
      <c r="C392" t="s">
        <v>489</v>
      </c>
      <c r="D392" t="s">
        <v>494</v>
      </c>
      <c r="E392" t="str">
        <f>VLOOKUP(C392,Cidades_Distritos!$A$2:$C$293,3,FALSE)</f>
        <v>SC02: Norte Catarinense A</v>
      </c>
    </row>
    <row r="393" spans="1:5">
      <c r="A393">
        <v>13994</v>
      </c>
      <c r="B393" t="s">
        <v>142</v>
      </c>
      <c r="C393" t="s">
        <v>489</v>
      </c>
      <c r="D393" t="s">
        <v>495</v>
      </c>
      <c r="E393" t="str">
        <f>VLOOKUP(C393,Cidades_Distritos!$A$2:$C$293,3,FALSE)</f>
        <v>SC02: Norte Catarinense A</v>
      </c>
    </row>
    <row r="394" spans="1:5">
      <c r="A394">
        <v>13995</v>
      </c>
      <c r="B394" t="s">
        <v>142</v>
      </c>
      <c r="C394" t="s">
        <v>489</v>
      </c>
      <c r="D394" t="s">
        <v>143</v>
      </c>
      <c r="E394" t="str">
        <f>VLOOKUP(C394,Cidades_Distritos!$A$2:$C$293,3,FALSE)</f>
        <v>SC02: Norte Catarinense A</v>
      </c>
    </row>
    <row r="395" spans="1:5">
      <c r="A395">
        <v>13996</v>
      </c>
      <c r="B395" t="s">
        <v>142</v>
      </c>
      <c r="C395" t="s">
        <v>489</v>
      </c>
      <c r="D395" t="s">
        <v>496</v>
      </c>
      <c r="E395" t="str">
        <f>VLOOKUP(C395,Cidades_Distritos!$A$2:$C$293,3,FALSE)</f>
        <v>SC02: Norte Catarinense A</v>
      </c>
    </row>
    <row r="396" spans="1:5">
      <c r="A396">
        <v>13997</v>
      </c>
      <c r="B396" t="s">
        <v>142</v>
      </c>
      <c r="C396" t="s">
        <v>489</v>
      </c>
      <c r="D396" t="s">
        <v>497</v>
      </c>
      <c r="E396" t="str">
        <f>VLOOKUP(C396,Cidades_Distritos!$A$2:$C$293,3,FALSE)</f>
        <v>SC02: Norte Catarinense A</v>
      </c>
    </row>
    <row r="397" spans="1:5">
      <c r="A397">
        <v>13998</v>
      </c>
      <c r="B397" t="s">
        <v>142</v>
      </c>
      <c r="C397" t="s">
        <v>489</v>
      </c>
      <c r="D397" t="s">
        <v>498</v>
      </c>
      <c r="E397" t="str">
        <f>VLOOKUP(C397,Cidades_Distritos!$A$2:$C$293,3,FALSE)</f>
        <v>SC02: Norte Catarinense A</v>
      </c>
    </row>
    <row r="398" spans="1:5">
      <c r="A398">
        <v>13999</v>
      </c>
      <c r="B398" t="s">
        <v>142</v>
      </c>
      <c r="C398" t="s">
        <v>489</v>
      </c>
      <c r="D398" t="s">
        <v>499</v>
      </c>
      <c r="E398" t="str">
        <f>VLOOKUP(C398,Cidades_Distritos!$A$2:$C$293,3,FALSE)</f>
        <v>SC02: Norte Catarinense A</v>
      </c>
    </row>
    <row r="399" spans="1:5">
      <c r="A399">
        <v>14000</v>
      </c>
      <c r="B399" t="s">
        <v>142</v>
      </c>
      <c r="C399" t="s">
        <v>489</v>
      </c>
      <c r="D399" t="s">
        <v>500</v>
      </c>
      <c r="E399" t="str">
        <f>VLOOKUP(C399,Cidades_Distritos!$A$2:$C$293,3,FALSE)</f>
        <v>SC02: Norte Catarinense A</v>
      </c>
    </row>
    <row r="400" spans="1:5">
      <c r="A400">
        <v>14001</v>
      </c>
      <c r="B400" t="s">
        <v>142</v>
      </c>
      <c r="C400" t="s">
        <v>489</v>
      </c>
      <c r="D400" t="s">
        <v>501</v>
      </c>
      <c r="E400" t="str">
        <f>VLOOKUP(C400,Cidades_Distritos!$A$2:$C$293,3,FALSE)</f>
        <v>SC02: Norte Catarinense A</v>
      </c>
    </row>
    <row r="401" spans="1:5">
      <c r="A401">
        <v>14002</v>
      </c>
      <c r="B401" t="s">
        <v>142</v>
      </c>
      <c r="C401" t="s">
        <v>489</v>
      </c>
      <c r="D401" t="s">
        <v>502</v>
      </c>
      <c r="E401" t="str">
        <f>VLOOKUP(C401,Cidades_Distritos!$A$2:$C$293,3,FALSE)</f>
        <v>SC02: Norte Catarinense A</v>
      </c>
    </row>
    <row r="402" spans="1:5">
      <c r="A402">
        <v>14003</v>
      </c>
      <c r="B402" t="s">
        <v>142</v>
      </c>
      <c r="C402" t="s">
        <v>489</v>
      </c>
      <c r="D402" t="s">
        <v>503</v>
      </c>
      <c r="E402" t="str">
        <f>VLOOKUP(C402,Cidades_Distritos!$A$2:$C$293,3,FALSE)</f>
        <v>SC02: Norte Catarinense A</v>
      </c>
    </row>
    <row r="403" spans="1:5">
      <c r="A403">
        <v>14004</v>
      </c>
      <c r="B403" t="s">
        <v>142</v>
      </c>
      <c r="C403" t="s">
        <v>489</v>
      </c>
      <c r="D403" t="s">
        <v>243</v>
      </c>
      <c r="E403" t="str">
        <f>VLOOKUP(C403,Cidades_Distritos!$A$2:$C$293,3,FALSE)</f>
        <v>SC02: Norte Catarinense A</v>
      </c>
    </row>
    <row r="404" spans="1:5">
      <c r="A404">
        <v>14005</v>
      </c>
      <c r="B404" t="s">
        <v>142</v>
      </c>
      <c r="C404" t="s">
        <v>489</v>
      </c>
      <c r="D404" t="s">
        <v>504</v>
      </c>
      <c r="E404" t="str">
        <f>VLOOKUP(C404,Cidades_Distritos!$A$2:$C$293,3,FALSE)</f>
        <v>SC02: Norte Catarinense A</v>
      </c>
    </row>
    <row r="405" spans="1:5">
      <c r="A405">
        <v>14006</v>
      </c>
      <c r="B405" t="s">
        <v>142</v>
      </c>
      <c r="C405" t="s">
        <v>489</v>
      </c>
      <c r="D405" t="s">
        <v>505</v>
      </c>
      <c r="E405" t="str">
        <f>VLOOKUP(C405,Cidades_Distritos!$A$2:$C$293,3,FALSE)</f>
        <v>SC02: Norte Catarinense A</v>
      </c>
    </row>
    <row r="406" spans="1:5">
      <c r="A406">
        <v>14008</v>
      </c>
      <c r="B406" t="s">
        <v>142</v>
      </c>
      <c r="C406" t="s">
        <v>489</v>
      </c>
      <c r="D406" t="s">
        <v>506</v>
      </c>
      <c r="E406" t="str">
        <f>VLOOKUP(C406,Cidades_Distritos!$A$2:$C$293,3,FALSE)</f>
        <v>SC02: Norte Catarinense A</v>
      </c>
    </row>
    <row r="407" spans="1:5">
      <c r="A407">
        <v>14009</v>
      </c>
      <c r="B407" t="s">
        <v>142</v>
      </c>
      <c r="C407" t="s">
        <v>489</v>
      </c>
      <c r="D407" t="s">
        <v>507</v>
      </c>
      <c r="E407" t="str">
        <f>VLOOKUP(C407,Cidades_Distritos!$A$2:$C$293,3,FALSE)</f>
        <v>SC02: Norte Catarinense A</v>
      </c>
    </row>
    <row r="408" spans="1:5">
      <c r="A408">
        <v>14010</v>
      </c>
      <c r="B408" t="s">
        <v>142</v>
      </c>
      <c r="C408" t="s">
        <v>489</v>
      </c>
      <c r="D408" t="s">
        <v>508</v>
      </c>
      <c r="E408" t="str">
        <f>VLOOKUP(C408,Cidades_Distritos!$A$2:$C$293,3,FALSE)</f>
        <v>SC02: Norte Catarinense A</v>
      </c>
    </row>
    <row r="409" spans="1:5">
      <c r="A409">
        <v>14011</v>
      </c>
      <c r="B409" t="s">
        <v>142</v>
      </c>
      <c r="C409" t="s">
        <v>489</v>
      </c>
      <c r="D409" t="s">
        <v>247</v>
      </c>
      <c r="E409" t="str">
        <f>VLOOKUP(C409,Cidades_Distritos!$A$2:$C$293,3,FALSE)</f>
        <v>SC02: Norte Catarinense A</v>
      </c>
    </row>
    <row r="410" spans="1:5">
      <c r="A410">
        <v>14012</v>
      </c>
      <c r="B410" t="s">
        <v>142</v>
      </c>
      <c r="C410" t="s">
        <v>489</v>
      </c>
      <c r="D410" t="s">
        <v>293</v>
      </c>
      <c r="E410" t="str">
        <f>VLOOKUP(C410,Cidades_Distritos!$A$2:$C$293,3,FALSE)</f>
        <v>SC02: Norte Catarinense A</v>
      </c>
    </row>
    <row r="411" spans="1:5">
      <c r="A411">
        <v>14013</v>
      </c>
      <c r="B411" t="s">
        <v>142</v>
      </c>
      <c r="C411" t="s">
        <v>489</v>
      </c>
      <c r="D411" t="s">
        <v>509</v>
      </c>
      <c r="E411" t="str">
        <f>VLOOKUP(C411,Cidades_Distritos!$A$2:$C$293,3,FALSE)</f>
        <v>SC02: Norte Catarinense A</v>
      </c>
    </row>
    <row r="412" spans="1:5">
      <c r="A412">
        <v>14014</v>
      </c>
      <c r="B412" t="s">
        <v>142</v>
      </c>
      <c r="C412" t="s">
        <v>489</v>
      </c>
      <c r="D412" t="s">
        <v>510</v>
      </c>
      <c r="E412" t="str">
        <f>VLOOKUP(C412,Cidades_Distritos!$A$2:$C$293,3,FALSE)</f>
        <v>SC02: Norte Catarinense A</v>
      </c>
    </row>
    <row r="413" spans="1:5">
      <c r="A413">
        <v>14015</v>
      </c>
      <c r="B413" t="s">
        <v>142</v>
      </c>
      <c r="C413" t="s">
        <v>489</v>
      </c>
      <c r="D413" t="s">
        <v>511</v>
      </c>
      <c r="E413" t="str">
        <f>VLOOKUP(C413,Cidades_Distritos!$A$2:$C$293,3,FALSE)</f>
        <v>SC02: Norte Catarinense A</v>
      </c>
    </row>
    <row r="414" spans="1:5">
      <c r="A414">
        <v>14016</v>
      </c>
      <c r="B414" t="s">
        <v>142</v>
      </c>
      <c r="C414" t="s">
        <v>489</v>
      </c>
      <c r="D414" t="s">
        <v>512</v>
      </c>
      <c r="E414" t="str">
        <f>VLOOKUP(C414,Cidades_Distritos!$A$2:$C$293,3,FALSE)</f>
        <v>SC02: Norte Catarinense A</v>
      </c>
    </row>
    <row r="415" spans="1:5">
      <c r="A415">
        <v>14017</v>
      </c>
      <c r="B415" t="s">
        <v>142</v>
      </c>
      <c r="C415" t="s">
        <v>489</v>
      </c>
      <c r="D415" t="s">
        <v>513</v>
      </c>
      <c r="E415" t="str">
        <f>VLOOKUP(C415,Cidades_Distritos!$A$2:$C$293,3,FALSE)</f>
        <v>SC02: Norte Catarinense A</v>
      </c>
    </row>
    <row r="416" spans="1:5">
      <c r="A416">
        <v>14018</v>
      </c>
      <c r="B416" t="s">
        <v>142</v>
      </c>
      <c r="C416" t="s">
        <v>489</v>
      </c>
      <c r="D416" t="s">
        <v>514</v>
      </c>
      <c r="E416" t="str">
        <f>VLOOKUP(C416,Cidades_Distritos!$A$2:$C$293,3,FALSE)</f>
        <v>SC02: Norte Catarinense A</v>
      </c>
    </row>
    <row r="417" spans="1:5">
      <c r="A417">
        <v>14019</v>
      </c>
      <c r="B417" t="s">
        <v>142</v>
      </c>
      <c r="C417" t="s">
        <v>489</v>
      </c>
      <c r="D417" t="s">
        <v>515</v>
      </c>
      <c r="E417" t="str">
        <f>VLOOKUP(C417,Cidades_Distritos!$A$2:$C$293,3,FALSE)</f>
        <v>SC02: Norte Catarinense A</v>
      </c>
    </row>
    <row r="418" spans="1:5">
      <c r="A418">
        <v>14020</v>
      </c>
      <c r="B418" t="s">
        <v>142</v>
      </c>
      <c r="C418" t="s">
        <v>489</v>
      </c>
      <c r="D418" t="s">
        <v>516</v>
      </c>
      <c r="E418" t="str">
        <f>VLOOKUP(C418,Cidades_Distritos!$A$2:$C$293,3,FALSE)</f>
        <v>SC02: Norte Catarinense A</v>
      </c>
    </row>
    <row r="419" spans="1:5">
      <c r="A419">
        <v>14021</v>
      </c>
      <c r="B419" t="s">
        <v>142</v>
      </c>
      <c r="C419" t="s">
        <v>489</v>
      </c>
      <c r="D419" t="s">
        <v>223</v>
      </c>
      <c r="E419" t="str">
        <f>VLOOKUP(C419,Cidades_Distritos!$A$2:$C$293,3,FALSE)</f>
        <v>SC02: Norte Catarinense A</v>
      </c>
    </row>
    <row r="420" spans="1:5">
      <c r="A420">
        <v>34855</v>
      </c>
      <c r="B420" t="s">
        <v>142</v>
      </c>
      <c r="C420" t="s">
        <v>517</v>
      </c>
      <c r="D420" t="s">
        <v>143</v>
      </c>
      <c r="E420" t="str">
        <f>VLOOKUP(C420,Cidades_Distritos!$A$2:$C$293,3,FALSE)</f>
        <v>SC04: Oeste Catarinense A</v>
      </c>
    </row>
    <row r="421" spans="1:5">
      <c r="A421">
        <v>36128</v>
      </c>
      <c r="B421" t="s">
        <v>142</v>
      </c>
      <c r="C421" t="s">
        <v>518</v>
      </c>
      <c r="D421" t="s">
        <v>143</v>
      </c>
      <c r="E421" t="str">
        <f>VLOOKUP(C421,Cidades_Distritos!$A$2:$C$293,3,FALSE)</f>
        <v>SC05: Oeste Catarinense B</v>
      </c>
    </row>
    <row r="422" spans="1:5">
      <c r="A422">
        <v>14022</v>
      </c>
      <c r="B422" t="s">
        <v>142</v>
      </c>
      <c r="C422" t="s">
        <v>4</v>
      </c>
      <c r="D422" t="s">
        <v>519</v>
      </c>
      <c r="E422" t="str">
        <f>VLOOKUP(C422,Cidades_Distritos!$A$2:$C$293,3,FALSE)</f>
        <v>SC02: Norte Catarinense A</v>
      </c>
    </row>
    <row r="423" spans="1:5">
      <c r="A423">
        <v>14023</v>
      </c>
      <c r="B423" t="s">
        <v>142</v>
      </c>
      <c r="C423" t="s">
        <v>4</v>
      </c>
      <c r="D423" t="s">
        <v>520</v>
      </c>
      <c r="E423" t="str">
        <f>VLOOKUP(C423,Cidades_Distritos!$A$2:$C$293,3,FALSE)</f>
        <v>SC02: Norte Catarinense A</v>
      </c>
    </row>
    <row r="424" spans="1:5">
      <c r="A424">
        <v>14024</v>
      </c>
      <c r="B424" t="s">
        <v>142</v>
      </c>
      <c r="C424" t="s">
        <v>4</v>
      </c>
      <c r="D424" t="s">
        <v>157</v>
      </c>
      <c r="E424" t="str">
        <f>VLOOKUP(C424,Cidades_Distritos!$A$2:$C$293,3,FALSE)</f>
        <v>SC02: Norte Catarinense A</v>
      </c>
    </row>
    <row r="425" spans="1:5">
      <c r="A425">
        <v>14025</v>
      </c>
      <c r="B425" t="s">
        <v>142</v>
      </c>
      <c r="C425" t="s">
        <v>4</v>
      </c>
      <c r="D425" t="s">
        <v>521</v>
      </c>
      <c r="E425" t="str">
        <f>VLOOKUP(C425,Cidades_Distritos!$A$2:$C$293,3,FALSE)</f>
        <v>SC02: Norte Catarinense A</v>
      </c>
    </row>
    <row r="426" spans="1:5">
      <c r="A426">
        <v>14026</v>
      </c>
      <c r="B426" t="s">
        <v>142</v>
      </c>
      <c r="C426" t="s">
        <v>4</v>
      </c>
      <c r="D426" t="s">
        <v>522</v>
      </c>
      <c r="E426" t="str">
        <f>VLOOKUP(C426,Cidades_Distritos!$A$2:$C$293,3,FALSE)</f>
        <v>SC02: Norte Catarinense A</v>
      </c>
    </row>
    <row r="427" spans="1:5">
      <c r="A427">
        <v>14027</v>
      </c>
      <c r="B427" t="s">
        <v>142</v>
      </c>
      <c r="C427" t="s">
        <v>4</v>
      </c>
      <c r="D427" t="s">
        <v>198</v>
      </c>
      <c r="E427" t="str">
        <f>VLOOKUP(C427,Cidades_Distritos!$A$2:$C$293,3,FALSE)</f>
        <v>SC02: Norte Catarinense A</v>
      </c>
    </row>
    <row r="428" spans="1:5">
      <c r="A428">
        <v>14028</v>
      </c>
      <c r="B428" t="s">
        <v>142</v>
      </c>
      <c r="C428" t="s">
        <v>4</v>
      </c>
      <c r="D428" t="s">
        <v>523</v>
      </c>
      <c r="E428" t="str">
        <f>VLOOKUP(C428,Cidades_Distritos!$A$2:$C$293,3,FALSE)</f>
        <v>SC02: Norte Catarinense A</v>
      </c>
    </row>
    <row r="429" spans="1:5">
      <c r="A429">
        <v>14029</v>
      </c>
      <c r="B429" t="s">
        <v>142</v>
      </c>
      <c r="C429" t="s">
        <v>4</v>
      </c>
      <c r="D429" t="s">
        <v>199</v>
      </c>
      <c r="E429" t="str">
        <f>VLOOKUP(C429,Cidades_Distritos!$A$2:$C$293,3,FALSE)</f>
        <v>SC02: Norte Catarinense A</v>
      </c>
    </row>
    <row r="430" spans="1:5">
      <c r="A430">
        <v>14030</v>
      </c>
      <c r="B430" t="s">
        <v>142</v>
      </c>
      <c r="C430" t="s">
        <v>4</v>
      </c>
      <c r="D430" t="s">
        <v>524</v>
      </c>
      <c r="E430" t="str">
        <f>VLOOKUP(C430,Cidades_Distritos!$A$2:$C$293,3,FALSE)</f>
        <v>SC02: Norte Catarinense A</v>
      </c>
    </row>
    <row r="431" spans="1:5">
      <c r="A431">
        <v>14031</v>
      </c>
      <c r="B431" t="s">
        <v>142</v>
      </c>
      <c r="C431" t="s">
        <v>4</v>
      </c>
      <c r="D431" t="s">
        <v>143</v>
      </c>
      <c r="E431" t="str">
        <f>VLOOKUP(C431,Cidades_Distritos!$A$2:$C$293,3,FALSE)</f>
        <v>SC02: Norte Catarinense A</v>
      </c>
    </row>
    <row r="432" spans="1:5">
      <c r="A432">
        <v>14052</v>
      </c>
      <c r="B432" t="s">
        <v>142</v>
      </c>
      <c r="C432" t="s">
        <v>4</v>
      </c>
      <c r="D432" t="s">
        <v>525</v>
      </c>
      <c r="E432" t="str">
        <f>VLOOKUP(C432,Cidades_Distritos!$A$2:$C$293,3,FALSE)</f>
        <v>SC02: Norte Catarinense A</v>
      </c>
    </row>
    <row r="433" spans="1:5">
      <c r="A433">
        <v>14032</v>
      </c>
      <c r="B433" t="s">
        <v>142</v>
      </c>
      <c r="C433" t="s">
        <v>4</v>
      </c>
      <c r="D433" t="s">
        <v>526</v>
      </c>
      <c r="E433" t="str">
        <f>VLOOKUP(C433,Cidades_Distritos!$A$2:$C$293,3,FALSE)</f>
        <v>SC02: Norte Catarinense A</v>
      </c>
    </row>
    <row r="434" spans="1:5">
      <c r="A434">
        <v>14033</v>
      </c>
      <c r="B434" t="s">
        <v>142</v>
      </c>
      <c r="C434" t="s">
        <v>4</v>
      </c>
      <c r="D434" t="s">
        <v>527</v>
      </c>
      <c r="E434" t="str">
        <f>VLOOKUP(C434,Cidades_Distritos!$A$2:$C$293,3,FALSE)</f>
        <v>SC02: Norte Catarinense A</v>
      </c>
    </row>
    <row r="435" spans="1:5">
      <c r="A435">
        <v>43057</v>
      </c>
      <c r="B435" t="s">
        <v>142</v>
      </c>
      <c r="C435" t="s">
        <v>4</v>
      </c>
      <c r="D435" t="s">
        <v>528</v>
      </c>
      <c r="E435" t="str">
        <f>VLOOKUP(C435,Cidades_Distritos!$A$2:$C$293,3,FALSE)</f>
        <v>SC02: Norte Catarinense A</v>
      </c>
    </row>
    <row r="436" spans="1:5">
      <c r="A436">
        <v>30785</v>
      </c>
      <c r="B436" t="s">
        <v>142</v>
      </c>
      <c r="C436" t="s">
        <v>4</v>
      </c>
      <c r="D436" t="s">
        <v>470</v>
      </c>
      <c r="E436" t="str">
        <f>VLOOKUP(C436,Cidades_Distritos!$A$2:$C$293,3,FALSE)</f>
        <v>SC02: Norte Catarinense A</v>
      </c>
    </row>
    <row r="437" spans="1:5">
      <c r="A437">
        <v>14036</v>
      </c>
      <c r="B437" t="s">
        <v>142</v>
      </c>
      <c r="C437" t="s">
        <v>4</v>
      </c>
      <c r="D437" t="s">
        <v>529</v>
      </c>
      <c r="E437" t="str">
        <f>VLOOKUP(C437,Cidades_Distritos!$A$2:$C$293,3,FALSE)</f>
        <v>SC02: Norte Catarinense A</v>
      </c>
    </row>
    <row r="438" spans="1:5">
      <c r="A438">
        <v>14037</v>
      </c>
      <c r="B438" t="s">
        <v>142</v>
      </c>
      <c r="C438" t="s">
        <v>4</v>
      </c>
      <c r="D438" t="s">
        <v>530</v>
      </c>
      <c r="E438" t="str">
        <f>VLOOKUP(C438,Cidades_Distritos!$A$2:$C$293,3,FALSE)</f>
        <v>SC02: Norte Catarinense A</v>
      </c>
    </row>
    <row r="439" spans="1:5">
      <c r="A439">
        <v>14038</v>
      </c>
      <c r="B439" t="s">
        <v>142</v>
      </c>
      <c r="C439" t="s">
        <v>4</v>
      </c>
      <c r="D439" t="s">
        <v>203</v>
      </c>
      <c r="E439" t="str">
        <f>VLOOKUP(C439,Cidades_Distritos!$A$2:$C$293,3,FALSE)</f>
        <v>SC02: Norte Catarinense A</v>
      </c>
    </row>
    <row r="440" spans="1:5">
      <c r="A440">
        <v>14039</v>
      </c>
      <c r="B440" t="s">
        <v>142</v>
      </c>
      <c r="C440" t="s">
        <v>4</v>
      </c>
      <c r="D440" t="s">
        <v>531</v>
      </c>
      <c r="E440" t="str">
        <f>VLOOKUP(C440,Cidades_Distritos!$A$2:$C$293,3,FALSE)</f>
        <v>SC02: Norte Catarinense A</v>
      </c>
    </row>
    <row r="441" spans="1:5">
      <c r="A441">
        <v>14040</v>
      </c>
      <c r="B441" t="s">
        <v>142</v>
      </c>
      <c r="C441" t="s">
        <v>4</v>
      </c>
      <c r="D441" t="s">
        <v>532</v>
      </c>
      <c r="E441" t="str">
        <f>VLOOKUP(C441,Cidades_Distritos!$A$2:$C$293,3,FALSE)</f>
        <v>SC02: Norte Catarinense A</v>
      </c>
    </row>
    <row r="442" spans="1:5">
      <c r="A442">
        <v>14041</v>
      </c>
      <c r="B442" t="s">
        <v>142</v>
      </c>
      <c r="C442" t="s">
        <v>4</v>
      </c>
      <c r="D442" t="s">
        <v>533</v>
      </c>
      <c r="E442" t="str">
        <f>VLOOKUP(C442,Cidades_Distritos!$A$2:$C$293,3,FALSE)</f>
        <v>SC02: Norte Catarinense A</v>
      </c>
    </row>
    <row r="443" spans="1:5">
      <c r="A443">
        <v>14042</v>
      </c>
      <c r="B443" t="s">
        <v>142</v>
      </c>
      <c r="C443" t="s">
        <v>4</v>
      </c>
      <c r="D443" t="s">
        <v>534</v>
      </c>
      <c r="E443" t="str">
        <f>VLOOKUP(C443,Cidades_Distritos!$A$2:$C$293,3,FALSE)</f>
        <v>SC02: Norte Catarinense A</v>
      </c>
    </row>
    <row r="444" spans="1:5">
      <c r="A444">
        <v>14043</v>
      </c>
      <c r="B444" t="s">
        <v>142</v>
      </c>
      <c r="C444" t="s">
        <v>4</v>
      </c>
      <c r="D444" t="s">
        <v>535</v>
      </c>
      <c r="E444" t="str">
        <f>VLOOKUP(C444,Cidades_Distritos!$A$2:$C$293,3,FALSE)</f>
        <v>SC02: Norte Catarinense A</v>
      </c>
    </row>
    <row r="445" spans="1:5">
      <c r="A445">
        <v>14044</v>
      </c>
      <c r="B445" t="s">
        <v>142</v>
      </c>
      <c r="C445" t="s">
        <v>4</v>
      </c>
      <c r="D445" t="s">
        <v>536</v>
      </c>
      <c r="E445" t="str">
        <f>VLOOKUP(C445,Cidades_Distritos!$A$2:$C$293,3,FALSE)</f>
        <v>SC02: Norte Catarinense A</v>
      </c>
    </row>
    <row r="446" spans="1:5">
      <c r="A446">
        <v>14045</v>
      </c>
      <c r="B446" t="s">
        <v>142</v>
      </c>
      <c r="C446" t="s">
        <v>4</v>
      </c>
      <c r="D446" t="s">
        <v>537</v>
      </c>
      <c r="E446" t="str">
        <f>VLOOKUP(C446,Cidades_Distritos!$A$2:$C$293,3,FALSE)</f>
        <v>SC02: Norte Catarinense A</v>
      </c>
    </row>
    <row r="447" spans="1:5">
      <c r="A447">
        <v>14046</v>
      </c>
      <c r="B447" t="s">
        <v>142</v>
      </c>
      <c r="C447" t="s">
        <v>4</v>
      </c>
      <c r="D447" t="s">
        <v>538</v>
      </c>
      <c r="E447" t="str">
        <f>VLOOKUP(C447,Cidades_Distritos!$A$2:$C$293,3,FALSE)</f>
        <v>SC02: Norte Catarinense A</v>
      </c>
    </row>
    <row r="448" spans="1:5">
      <c r="A448">
        <v>14047</v>
      </c>
      <c r="B448" t="s">
        <v>142</v>
      </c>
      <c r="C448" t="s">
        <v>4</v>
      </c>
      <c r="D448" t="s">
        <v>539</v>
      </c>
      <c r="E448" t="str">
        <f>VLOOKUP(C448,Cidades_Distritos!$A$2:$C$293,3,FALSE)</f>
        <v>SC02: Norte Catarinense A</v>
      </c>
    </row>
    <row r="449" spans="1:5">
      <c r="A449">
        <v>14048</v>
      </c>
      <c r="B449" t="s">
        <v>142</v>
      </c>
      <c r="C449" t="s">
        <v>4</v>
      </c>
      <c r="D449" t="s">
        <v>540</v>
      </c>
      <c r="E449" t="str">
        <f>VLOOKUP(C449,Cidades_Distritos!$A$2:$C$293,3,FALSE)</f>
        <v>SC02: Norte Catarinense A</v>
      </c>
    </row>
    <row r="450" spans="1:5">
      <c r="A450">
        <v>14049</v>
      </c>
      <c r="B450" t="s">
        <v>142</v>
      </c>
      <c r="C450" t="s">
        <v>4</v>
      </c>
      <c r="D450" t="s">
        <v>243</v>
      </c>
      <c r="E450" t="str">
        <f>VLOOKUP(C450,Cidades_Distritos!$A$2:$C$293,3,FALSE)</f>
        <v>SC02: Norte Catarinense A</v>
      </c>
    </row>
    <row r="451" spans="1:5">
      <c r="A451">
        <v>14050</v>
      </c>
      <c r="B451" t="s">
        <v>142</v>
      </c>
      <c r="C451" t="s">
        <v>4</v>
      </c>
      <c r="D451" t="s">
        <v>541</v>
      </c>
      <c r="E451" t="str">
        <f>VLOOKUP(C451,Cidades_Distritos!$A$2:$C$293,3,FALSE)</f>
        <v>SC02: Norte Catarinense A</v>
      </c>
    </row>
    <row r="452" spans="1:5">
      <c r="A452">
        <v>14051</v>
      </c>
      <c r="B452" t="s">
        <v>142</v>
      </c>
      <c r="C452" t="s">
        <v>4</v>
      </c>
      <c r="D452" t="s">
        <v>211</v>
      </c>
      <c r="E452" t="str">
        <f>VLOOKUP(C452,Cidades_Distritos!$A$2:$C$293,3,FALSE)</f>
        <v>SC02: Norte Catarinense A</v>
      </c>
    </row>
    <row r="453" spans="1:5">
      <c r="A453">
        <v>43058</v>
      </c>
      <c r="B453" t="s">
        <v>142</v>
      </c>
      <c r="C453" t="s">
        <v>4</v>
      </c>
      <c r="D453" t="s">
        <v>542</v>
      </c>
      <c r="E453" t="str">
        <f>VLOOKUP(C453,Cidades_Distritos!$A$2:$C$293,3,FALSE)</f>
        <v>SC02: Norte Catarinense A</v>
      </c>
    </row>
    <row r="454" spans="1:5">
      <c r="A454">
        <v>14053</v>
      </c>
      <c r="B454" t="s">
        <v>142</v>
      </c>
      <c r="C454" t="s">
        <v>4</v>
      </c>
      <c r="D454" t="s">
        <v>543</v>
      </c>
      <c r="E454" t="str">
        <f>VLOOKUP(C454,Cidades_Distritos!$A$2:$C$293,3,FALSE)</f>
        <v>SC02: Norte Catarinense A</v>
      </c>
    </row>
    <row r="455" spans="1:5">
      <c r="A455">
        <v>14054</v>
      </c>
      <c r="B455" t="s">
        <v>142</v>
      </c>
      <c r="C455" t="s">
        <v>4</v>
      </c>
      <c r="D455" t="s">
        <v>142</v>
      </c>
      <c r="E455" t="str">
        <f>VLOOKUP(C455,Cidades_Distritos!$A$2:$C$293,3,FALSE)</f>
        <v>SC02: Norte Catarinense A</v>
      </c>
    </row>
    <row r="456" spans="1:5">
      <c r="A456">
        <v>14055</v>
      </c>
      <c r="B456" t="s">
        <v>142</v>
      </c>
      <c r="C456" t="s">
        <v>4</v>
      </c>
      <c r="D456" t="s">
        <v>293</v>
      </c>
      <c r="E456" t="str">
        <f>VLOOKUP(C456,Cidades_Distritos!$A$2:$C$293,3,FALSE)</f>
        <v>SC02: Norte Catarinense A</v>
      </c>
    </row>
    <row r="457" spans="1:5">
      <c r="A457">
        <v>14056</v>
      </c>
      <c r="B457" t="s">
        <v>142</v>
      </c>
      <c r="C457" t="s">
        <v>4</v>
      </c>
      <c r="D457" t="s">
        <v>348</v>
      </c>
      <c r="E457" t="str">
        <f>VLOOKUP(C457,Cidades_Distritos!$A$2:$C$293,3,FALSE)</f>
        <v>SC02: Norte Catarinense A</v>
      </c>
    </row>
    <row r="458" spans="1:5">
      <c r="A458">
        <v>14035</v>
      </c>
      <c r="B458" t="s">
        <v>142</v>
      </c>
      <c r="C458" t="s">
        <v>4</v>
      </c>
      <c r="D458" t="s">
        <v>544</v>
      </c>
      <c r="E458" t="str">
        <f>VLOOKUP(C458,Cidades_Distritos!$A$2:$C$293,3,FALSE)</f>
        <v>SC02: Norte Catarinense A</v>
      </c>
    </row>
    <row r="459" spans="1:5">
      <c r="A459">
        <v>14057</v>
      </c>
      <c r="B459" t="s">
        <v>142</v>
      </c>
      <c r="C459" t="s">
        <v>4</v>
      </c>
      <c r="D459" t="s">
        <v>223</v>
      </c>
      <c r="E459" t="str">
        <f>VLOOKUP(C459,Cidades_Distritos!$A$2:$C$293,3,FALSE)</f>
        <v>SC02: Norte Catarinense A</v>
      </c>
    </row>
    <row r="460" spans="1:5">
      <c r="A460">
        <v>14034</v>
      </c>
      <c r="B460" t="s">
        <v>142</v>
      </c>
      <c r="C460" t="s">
        <v>4</v>
      </c>
      <c r="D460" t="s">
        <v>545</v>
      </c>
      <c r="E460" t="str">
        <f>VLOOKUP(C460,Cidades_Distritos!$A$2:$C$293,3,FALSE)</f>
        <v>SC02: Norte Catarinense A</v>
      </c>
    </row>
    <row r="461" spans="1:5">
      <c r="A461">
        <v>35317</v>
      </c>
      <c r="B461" t="s">
        <v>142</v>
      </c>
      <c r="C461" t="s">
        <v>546</v>
      </c>
      <c r="D461" t="s">
        <v>143</v>
      </c>
      <c r="E461" t="str">
        <f>VLOOKUP(C461,Cidades_Distritos!$A$2:$C$293,3,FALSE)</f>
        <v>SC09: Vale do Itajaí B</v>
      </c>
    </row>
    <row r="462" spans="1:5">
      <c r="A462">
        <v>34858</v>
      </c>
      <c r="B462" t="s">
        <v>142</v>
      </c>
      <c r="C462" t="s">
        <v>547</v>
      </c>
      <c r="D462" t="s">
        <v>143</v>
      </c>
      <c r="E462" t="str">
        <f>VLOOKUP(C462,Cidades_Distritos!$A$2:$C$293,3,FALSE)</f>
        <v>SC05: Oeste Catarinense B</v>
      </c>
    </row>
    <row r="463" spans="1:5">
      <c r="A463">
        <v>36129</v>
      </c>
      <c r="B463" t="s">
        <v>142</v>
      </c>
      <c r="C463" t="s">
        <v>548</v>
      </c>
      <c r="D463" t="s">
        <v>143</v>
      </c>
      <c r="E463" t="str">
        <f>VLOOKUP(C463,Cidades_Distritos!$A$2:$C$293,3,FALSE)</f>
        <v>SC05: Oeste Catarinense B</v>
      </c>
    </row>
    <row r="464" spans="1:5">
      <c r="A464">
        <v>14059</v>
      </c>
      <c r="B464" t="s">
        <v>142</v>
      </c>
      <c r="C464" t="s">
        <v>549</v>
      </c>
      <c r="D464" t="s">
        <v>550</v>
      </c>
      <c r="E464" t="str">
        <f>VLOOKUP(C464,Cidades_Distritos!$A$2:$C$293,3,FALSE)</f>
        <v>SC10: Serrana Catarinense</v>
      </c>
    </row>
    <row r="465" spans="1:5">
      <c r="A465">
        <v>14058</v>
      </c>
      <c r="B465" t="s">
        <v>142</v>
      </c>
      <c r="C465" t="s">
        <v>549</v>
      </c>
      <c r="D465" t="s">
        <v>551</v>
      </c>
      <c r="E465" t="str">
        <f>VLOOKUP(C465,Cidades_Distritos!$A$2:$C$293,3,FALSE)</f>
        <v>SC10: Serrana Catarinense</v>
      </c>
    </row>
    <row r="466" spans="1:5">
      <c r="A466">
        <v>14060</v>
      </c>
      <c r="B466" t="s">
        <v>142</v>
      </c>
      <c r="C466" t="s">
        <v>549</v>
      </c>
      <c r="D466" t="s">
        <v>552</v>
      </c>
      <c r="E466" t="str">
        <f>VLOOKUP(C466,Cidades_Distritos!$A$2:$C$293,3,FALSE)</f>
        <v>SC10: Serrana Catarinense</v>
      </c>
    </row>
    <row r="467" spans="1:5">
      <c r="A467">
        <v>14061</v>
      </c>
      <c r="B467" t="s">
        <v>142</v>
      </c>
      <c r="C467" t="s">
        <v>549</v>
      </c>
      <c r="D467" t="s">
        <v>553</v>
      </c>
      <c r="E467" t="str">
        <f>VLOOKUP(C467,Cidades_Distritos!$A$2:$C$293,3,FALSE)</f>
        <v>SC10: Serrana Catarinense</v>
      </c>
    </row>
    <row r="468" spans="1:5">
      <c r="A468">
        <v>14062</v>
      </c>
      <c r="B468" t="s">
        <v>142</v>
      </c>
      <c r="C468" t="s">
        <v>549</v>
      </c>
      <c r="D468" t="s">
        <v>274</v>
      </c>
      <c r="E468" t="str">
        <f>VLOOKUP(C468,Cidades_Distritos!$A$2:$C$293,3,FALSE)</f>
        <v>SC10: Serrana Catarinense</v>
      </c>
    </row>
    <row r="469" spans="1:5">
      <c r="A469">
        <v>44069</v>
      </c>
      <c r="B469" t="s">
        <v>142</v>
      </c>
      <c r="C469" t="s">
        <v>549</v>
      </c>
      <c r="D469" t="s">
        <v>228</v>
      </c>
      <c r="E469" t="str">
        <f>VLOOKUP(C469,Cidades_Distritos!$A$2:$C$293,3,FALSE)</f>
        <v>SC10: Serrana Catarinense</v>
      </c>
    </row>
    <row r="470" spans="1:5">
      <c r="A470">
        <v>14063</v>
      </c>
      <c r="B470" t="s">
        <v>142</v>
      </c>
      <c r="C470" t="s">
        <v>549</v>
      </c>
      <c r="D470" t="s">
        <v>554</v>
      </c>
      <c r="E470" t="str">
        <f>VLOOKUP(C470,Cidades_Distritos!$A$2:$C$293,3,FALSE)</f>
        <v>SC10: Serrana Catarinense</v>
      </c>
    </row>
    <row r="471" spans="1:5">
      <c r="A471">
        <v>14064</v>
      </c>
      <c r="B471" t="s">
        <v>142</v>
      </c>
      <c r="C471" t="s">
        <v>549</v>
      </c>
      <c r="D471" t="s">
        <v>233</v>
      </c>
      <c r="E471" t="str">
        <f>VLOOKUP(C471,Cidades_Distritos!$A$2:$C$293,3,FALSE)</f>
        <v>SC10: Serrana Catarinense</v>
      </c>
    </row>
    <row r="472" spans="1:5">
      <c r="A472">
        <v>14065</v>
      </c>
      <c r="B472" t="s">
        <v>142</v>
      </c>
      <c r="C472" t="s">
        <v>549</v>
      </c>
      <c r="D472" t="s">
        <v>555</v>
      </c>
      <c r="E472" t="str">
        <f>VLOOKUP(C472,Cidades_Distritos!$A$2:$C$293,3,FALSE)</f>
        <v>SC10: Serrana Catarinense</v>
      </c>
    </row>
    <row r="473" spans="1:5">
      <c r="A473">
        <v>14066</v>
      </c>
      <c r="B473" t="s">
        <v>142</v>
      </c>
      <c r="C473" t="s">
        <v>549</v>
      </c>
      <c r="D473" t="s">
        <v>556</v>
      </c>
      <c r="E473" t="str">
        <f>VLOOKUP(C473,Cidades_Distritos!$A$2:$C$293,3,FALSE)</f>
        <v>SC10: Serrana Catarinense</v>
      </c>
    </row>
    <row r="474" spans="1:5">
      <c r="A474">
        <v>14067</v>
      </c>
      <c r="B474" t="s">
        <v>142</v>
      </c>
      <c r="C474" t="s">
        <v>549</v>
      </c>
      <c r="D474" t="s">
        <v>557</v>
      </c>
      <c r="E474" t="str">
        <f>VLOOKUP(C474,Cidades_Distritos!$A$2:$C$293,3,FALSE)</f>
        <v>SC10: Serrana Catarinense</v>
      </c>
    </row>
    <row r="475" spans="1:5">
      <c r="A475">
        <v>14068</v>
      </c>
      <c r="B475" t="s">
        <v>142</v>
      </c>
      <c r="C475" t="s">
        <v>549</v>
      </c>
      <c r="D475" t="s">
        <v>558</v>
      </c>
      <c r="E475" t="str">
        <f>VLOOKUP(C475,Cidades_Distritos!$A$2:$C$293,3,FALSE)</f>
        <v>SC10: Serrana Catarinense</v>
      </c>
    </row>
    <row r="476" spans="1:5">
      <c r="A476">
        <v>14069</v>
      </c>
      <c r="B476" t="s">
        <v>142</v>
      </c>
      <c r="C476" t="s">
        <v>549</v>
      </c>
      <c r="D476" t="s">
        <v>495</v>
      </c>
      <c r="E476" t="str">
        <f>VLOOKUP(C476,Cidades_Distritos!$A$2:$C$293,3,FALSE)</f>
        <v>SC10: Serrana Catarinense</v>
      </c>
    </row>
    <row r="477" spans="1:5">
      <c r="A477">
        <v>14070</v>
      </c>
      <c r="B477" t="s">
        <v>142</v>
      </c>
      <c r="C477" t="s">
        <v>549</v>
      </c>
      <c r="D477" t="s">
        <v>143</v>
      </c>
      <c r="E477" t="str">
        <f>VLOOKUP(C477,Cidades_Distritos!$A$2:$C$293,3,FALSE)</f>
        <v>SC10: Serrana Catarinense</v>
      </c>
    </row>
    <row r="478" spans="1:5">
      <c r="A478">
        <v>44071</v>
      </c>
      <c r="B478" t="s">
        <v>142</v>
      </c>
      <c r="C478" t="s">
        <v>549</v>
      </c>
      <c r="D478" t="s">
        <v>559</v>
      </c>
      <c r="E478" t="str">
        <f>VLOOKUP(C478,Cidades_Distritos!$A$2:$C$293,3,FALSE)</f>
        <v>SC10: Serrana Catarinense</v>
      </c>
    </row>
    <row r="479" spans="1:5">
      <c r="A479">
        <v>14071</v>
      </c>
      <c r="B479" t="s">
        <v>142</v>
      </c>
      <c r="C479" t="s">
        <v>549</v>
      </c>
      <c r="D479" t="s">
        <v>165</v>
      </c>
      <c r="E479" t="str">
        <f>VLOOKUP(C479,Cidades_Distritos!$A$2:$C$293,3,FALSE)</f>
        <v>SC10: Serrana Catarinense</v>
      </c>
    </row>
    <row r="480" spans="1:5">
      <c r="A480">
        <v>14072</v>
      </c>
      <c r="B480" t="s">
        <v>142</v>
      </c>
      <c r="C480" t="s">
        <v>549</v>
      </c>
      <c r="D480" t="s">
        <v>560</v>
      </c>
      <c r="E480" t="str">
        <f>VLOOKUP(C480,Cidades_Distritos!$A$2:$C$293,3,FALSE)</f>
        <v>SC10: Serrana Catarinense</v>
      </c>
    </row>
    <row r="481" spans="1:5">
      <c r="A481">
        <v>14073</v>
      </c>
      <c r="B481" t="s">
        <v>142</v>
      </c>
      <c r="C481" t="s">
        <v>549</v>
      </c>
      <c r="D481" t="s">
        <v>561</v>
      </c>
      <c r="E481" t="str">
        <f>VLOOKUP(C481,Cidades_Distritos!$A$2:$C$293,3,FALSE)</f>
        <v>SC10: Serrana Catarinense</v>
      </c>
    </row>
    <row r="482" spans="1:5">
      <c r="A482">
        <v>14074</v>
      </c>
      <c r="B482" t="s">
        <v>142</v>
      </c>
      <c r="C482" t="s">
        <v>549</v>
      </c>
      <c r="D482" t="s">
        <v>562</v>
      </c>
      <c r="E482" t="str">
        <f>VLOOKUP(C482,Cidades_Distritos!$A$2:$C$293,3,FALSE)</f>
        <v>SC10: Serrana Catarinense</v>
      </c>
    </row>
    <row r="483" spans="1:5">
      <c r="A483">
        <v>14075</v>
      </c>
      <c r="B483" t="s">
        <v>142</v>
      </c>
      <c r="C483" t="s">
        <v>549</v>
      </c>
      <c r="D483" t="s">
        <v>563</v>
      </c>
      <c r="E483" t="str">
        <f>VLOOKUP(C483,Cidades_Distritos!$A$2:$C$293,3,FALSE)</f>
        <v>SC10: Serrana Catarinense</v>
      </c>
    </row>
    <row r="484" spans="1:5">
      <c r="A484">
        <v>30957</v>
      </c>
      <c r="B484" t="s">
        <v>142</v>
      </c>
      <c r="C484" t="s">
        <v>549</v>
      </c>
      <c r="D484" t="s">
        <v>564</v>
      </c>
      <c r="E484" t="str">
        <f>VLOOKUP(C484,Cidades_Distritos!$A$2:$C$293,3,FALSE)</f>
        <v>SC10: Serrana Catarinense</v>
      </c>
    </row>
    <row r="485" spans="1:5">
      <c r="A485">
        <v>14076</v>
      </c>
      <c r="B485" t="s">
        <v>142</v>
      </c>
      <c r="C485" t="s">
        <v>549</v>
      </c>
      <c r="D485" t="s">
        <v>565</v>
      </c>
      <c r="E485" t="str">
        <f>VLOOKUP(C485,Cidades_Distritos!$A$2:$C$293,3,FALSE)</f>
        <v>SC10: Serrana Catarinense</v>
      </c>
    </row>
    <row r="486" spans="1:5">
      <c r="A486">
        <v>14077</v>
      </c>
      <c r="B486" t="s">
        <v>142</v>
      </c>
      <c r="C486" t="s">
        <v>549</v>
      </c>
      <c r="D486" t="s">
        <v>566</v>
      </c>
      <c r="E486" t="str">
        <f>VLOOKUP(C486,Cidades_Distritos!$A$2:$C$293,3,FALSE)</f>
        <v>SC10: Serrana Catarinense</v>
      </c>
    </row>
    <row r="487" spans="1:5">
      <c r="A487">
        <v>14078</v>
      </c>
      <c r="B487" t="s">
        <v>142</v>
      </c>
      <c r="C487" t="s">
        <v>549</v>
      </c>
      <c r="D487" t="s">
        <v>417</v>
      </c>
      <c r="E487" t="str">
        <f>VLOOKUP(C487,Cidades_Distritos!$A$2:$C$293,3,FALSE)</f>
        <v>SC10: Serrana Catarinense</v>
      </c>
    </row>
    <row r="488" spans="1:5">
      <c r="A488">
        <v>14079</v>
      </c>
      <c r="B488" t="s">
        <v>142</v>
      </c>
      <c r="C488" t="s">
        <v>549</v>
      </c>
      <c r="D488" t="s">
        <v>567</v>
      </c>
      <c r="E488" t="str">
        <f>VLOOKUP(C488,Cidades_Distritos!$A$2:$C$293,3,FALSE)</f>
        <v>SC10: Serrana Catarinense</v>
      </c>
    </row>
    <row r="489" spans="1:5">
      <c r="A489">
        <v>44070</v>
      </c>
      <c r="B489" t="s">
        <v>142</v>
      </c>
      <c r="C489" t="s">
        <v>549</v>
      </c>
      <c r="D489" t="s">
        <v>568</v>
      </c>
      <c r="E489" t="str">
        <f>VLOOKUP(C489,Cidades_Distritos!$A$2:$C$293,3,FALSE)</f>
        <v>SC10: Serrana Catarinense</v>
      </c>
    </row>
    <row r="490" spans="1:5">
      <c r="A490">
        <v>14081</v>
      </c>
      <c r="B490" t="s">
        <v>142</v>
      </c>
      <c r="C490" t="s">
        <v>549</v>
      </c>
      <c r="D490" t="s">
        <v>569</v>
      </c>
      <c r="E490" t="str">
        <f>VLOOKUP(C490,Cidades_Distritos!$A$2:$C$293,3,FALSE)</f>
        <v>SC10: Serrana Catarinense</v>
      </c>
    </row>
    <row r="491" spans="1:5">
      <c r="A491">
        <v>14082</v>
      </c>
      <c r="B491" t="s">
        <v>142</v>
      </c>
      <c r="C491" t="s">
        <v>549</v>
      </c>
      <c r="D491" t="s">
        <v>570</v>
      </c>
      <c r="E491" t="str">
        <f>VLOOKUP(C491,Cidades_Distritos!$A$2:$C$293,3,FALSE)</f>
        <v>SC10: Serrana Catarinense</v>
      </c>
    </row>
    <row r="492" spans="1:5">
      <c r="A492">
        <v>14083</v>
      </c>
      <c r="B492" t="s">
        <v>142</v>
      </c>
      <c r="C492" t="s">
        <v>549</v>
      </c>
      <c r="D492" t="s">
        <v>571</v>
      </c>
      <c r="E492" t="str">
        <f>VLOOKUP(C492,Cidades_Distritos!$A$2:$C$293,3,FALSE)</f>
        <v>SC10: Serrana Catarinense</v>
      </c>
    </row>
    <row r="493" spans="1:5">
      <c r="A493">
        <v>14084</v>
      </c>
      <c r="B493" t="s">
        <v>142</v>
      </c>
      <c r="C493" t="s">
        <v>549</v>
      </c>
      <c r="D493" t="s">
        <v>572</v>
      </c>
      <c r="E493" t="str">
        <f>VLOOKUP(C493,Cidades_Distritos!$A$2:$C$293,3,FALSE)</f>
        <v>SC10: Serrana Catarinense</v>
      </c>
    </row>
    <row r="494" spans="1:5">
      <c r="A494">
        <v>14085</v>
      </c>
      <c r="B494" t="s">
        <v>142</v>
      </c>
      <c r="C494" t="s">
        <v>549</v>
      </c>
      <c r="D494" t="s">
        <v>573</v>
      </c>
      <c r="E494" t="str">
        <f>VLOOKUP(C494,Cidades_Distritos!$A$2:$C$293,3,FALSE)</f>
        <v>SC10: Serrana Catarinense</v>
      </c>
    </row>
    <row r="495" spans="1:5">
      <c r="A495">
        <v>14086</v>
      </c>
      <c r="B495" t="s">
        <v>142</v>
      </c>
      <c r="C495" t="s">
        <v>549</v>
      </c>
      <c r="D495" t="s">
        <v>574</v>
      </c>
      <c r="E495" t="str">
        <f>VLOOKUP(C495,Cidades_Distritos!$A$2:$C$293,3,FALSE)</f>
        <v>SC10: Serrana Catarinense</v>
      </c>
    </row>
    <row r="496" spans="1:5">
      <c r="A496">
        <v>14087</v>
      </c>
      <c r="B496" t="s">
        <v>142</v>
      </c>
      <c r="C496" t="s">
        <v>549</v>
      </c>
      <c r="D496" t="s">
        <v>575</v>
      </c>
      <c r="E496" t="str">
        <f>VLOOKUP(C496,Cidades_Distritos!$A$2:$C$293,3,FALSE)</f>
        <v>SC10: Serrana Catarinense</v>
      </c>
    </row>
    <row r="497" spans="1:5">
      <c r="A497">
        <v>14088</v>
      </c>
      <c r="B497" t="s">
        <v>142</v>
      </c>
      <c r="C497" t="s">
        <v>549</v>
      </c>
      <c r="D497" t="s">
        <v>576</v>
      </c>
      <c r="E497" t="str">
        <f>VLOOKUP(C497,Cidades_Distritos!$A$2:$C$293,3,FALSE)</f>
        <v>SC10: Serrana Catarinense</v>
      </c>
    </row>
    <row r="498" spans="1:5">
      <c r="A498">
        <v>14089</v>
      </c>
      <c r="B498" t="s">
        <v>142</v>
      </c>
      <c r="C498" t="s">
        <v>549</v>
      </c>
      <c r="D498" t="s">
        <v>577</v>
      </c>
      <c r="E498" t="str">
        <f>VLOOKUP(C498,Cidades_Distritos!$A$2:$C$293,3,FALSE)</f>
        <v>SC10: Serrana Catarinense</v>
      </c>
    </row>
    <row r="499" spans="1:5">
      <c r="A499">
        <v>14090</v>
      </c>
      <c r="B499" t="s">
        <v>142</v>
      </c>
      <c r="C499" t="s">
        <v>549</v>
      </c>
      <c r="D499" t="s">
        <v>578</v>
      </c>
      <c r="E499" t="str">
        <f>VLOOKUP(C499,Cidades_Distritos!$A$2:$C$293,3,FALSE)</f>
        <v>SC10: Serrana Catarinense</v>
      </c>
    </row>
    <row r="500" spans="1:5">
      <c r="A500">
        <v>14091</v>
      </c>
      <c r="B500" t="s">
        <v>142</v>
      </c>
      <c r="C500" t="s">
        <v>549</v>
      </c>
      <c r="D500" t="s">
        <v>579</v>
      </c>
      <c r="E500" t="str">
        <f>VLOOKUP(C500,Cidades_Distritos!$A$2:$C$293,3,FALSE)</f>
        <v>SC10: Serrana Catarinense</v>
      </c>
    </row>
    <row r="501" spans="1:5">
      <c r="A501">
        <v>14092</v>
      </c>
      <c r="B501" t="s">
        <v>142</v>
      </c>
      <c r="C501" t="s">
        <v>549</v>
      </c>
      <c r="D501" t="s">
        <v>580</v>
      </c>
      <c r="E501" t="str">
        <f>VLOOKUP(C501,Cidades_Distritos!$A$2:$C$293,3,FALSE)</f>
        <v>SC10: Serrana Catarinense</v>
      </c>
    </row>
    <row r="502" spans="1:5">
      <c r="A502">
        <v>14093</v>
      </c>
      <c r="B502" t="s">
        <v>142</v>
      </c>
      <c r="C502" t="s">
        <v>549</v>
      </c>
      <c r="D502" t="s">
        <v>581</v>
      </c>
      <c r="E502" t="str">
        <f>VLOOKUP(C502,Cidades_Distritos!$A$2:$C$293,3,FALSE)</f>
        <v>SC10: Serrana Catarinense</v>
      </c>
    </row>
    <row r="503" spans="1:5">
      <c r="A503">
        <v>14094</v>
      </c>
      <c r="B503" t="s">
        <v>142</v>
      </c>
      <c r="C503" t="s">
        <v>549</v>
      </c>
      <c r="D503" t="s">
        <v>582</v>
      </c>
      <c r="E503" t="str">
        <f>VLOOKUP(C503,Cidades_Distritos!$A$2:$C$293,3,FALSE)</f>
        <v>SC10: Serrana Catarinense</v>
      </c>
    </row>
    <row r="504" spans="1:5">
      <c r="A504">
        <v>14095</v>
      </c>
      <c r="B504" t="s">
        <v>142</v>
      </c>
      <c r="C504" t="s">
        <v>549</v>
      </c>
      <c r="D504" t="s">
        <v>211</v>
      </c>
      <c r="E504" t="str">
        <f>VLOOKUP(C504,Cidades_Distritos!$A$2:$C$293,3,FALSE)</f>
        <v>SC10: Serrana Catarinense</v>
      </c>
    </row>
    <row r="505" spans="1:5">
      <c r="A505">
        <v>14096</v>
      </c>
      <c r="B505" t="s">
        <v>142</v>
      </c>
      <c r="C505" t="s">
        <v>549</v>
      </c>
      <c r="D505" t="s">
        <v>583</v>
      </c>
      <c r="E505" t="str">
        <f>VLOOKUP(C505,Cidades_Distritos!$A$2:$C$293,3,FALSE)</f>
        <v>SC10: Serrana Catarinense</v>
      </c>
    </row>
    <row r="506" spans="1:5">
      <c r="A506">
        <v>14097</v>
      </c>
      <c r="B506" t="s">
        <v>142</v>
      </c>
      <c r="C506" t="s">
        <v>549</v>
      </c>
      <c r="D506" t="s">
        <v>584</v>
      </c>
      <c r="E506" t="str">
        <f>VLOOKUP(C506,Cidades_Distritos!$A$2:$C$293,3,FALSE)</f>
        <v>SC10: Serrana Catarinense</v>
      </c>
    </row>
    <row r="507" spans="1:5">
      <c r="A507">
        <v>14098</v>
      </c>
      <c r="B507" t="s">
        <v>142</v>
      </c>
      <c r="C507" t="s">
        <v>549</v>
      </c>
      <c r="D507" t="s">
        <v>585</v>
      </c>
      <c r="E507" t="str">
        <f>VLOOKUP(C507,Cidades_Distritos!$A$2:$C$293,3,FALSE)</f>
        <v>SC10: Serrana Catarinense</v>
      </c>
    </row>
    <row r="508" spans="1:5">
      <c r="A508">
        <v>14099</v>
      </c>
      <c r="B508" t="s">
        <v>142</v>
      </c>
      <c r="C508" t="s">
        <v>549</v>
      </c>
      <c r="D508" t="s">
        <v>586</v>
      </c>
      <c r="E508" t="str">
        <f>VLOOKUP(C508,Cidades_Distritos!$A$2:$C$293,3,FALSE)</f>
        <v>SC10: Serrana Catarinense</v>
      </c>
    </row>
    <row r="509" spans="1:5">
      <c r="A509">
        <v>14100</v>
      </c>
      <c r="B509" t="s">
        <v>142</v>
      </c>
      <c r="C509" t="s">
        <v>549</v>
      </c>
      <c r="D509" t="s">
        <v>587</v>
      </c>
      <c r="E509" t="str">
        <f>VLOOKUP(C509,Cidades_Distritos!$A$2:$C$293,3,FALSE)</f>
        <v>SC10: Serrana Catarinense</v>
      </c>
    </row>
    <row r="510" spans="1:5">
      <c r="A510">
        <v>14101</v>
      </c>
      <c r="B510" t="s">
        <v>142</v>
      </c>
      <c r="C510" t="s">
        <v>549</v>
      </c>
      <c r="D510" t="s">
        <v>588</v>
      </c>
      <c r="E510" t="str">
        <f>VLOOKUP(C510,Cidades_Distritos!$A$2:$C$293,3,FALSE)</f>
        <v>SC10: Serrana Catarinense</v>
      </c>
    </row>
    <row r="511" spans="1:5">
      <c r="A511">
        <v>14102</v>
      </c>
      <c r="B511" t="s">
        <v>142</v>
      </c>
      <c r="C511" t="s">
        <v>549</v>
      </c>
      <c r="D511" t="s">
        <v>589</v>
      </c>
      <c r="E511" t="str">
        <f>VLOOKUP(C511,Cidades_Distritos!$A$2:$C$293,3,FALSE)</f>
        <v>SC10: Serrana Catarinense</v>
      </c>
    </row>
    <row r="512" spans="1:5">
      <c r="A512">
        <v>14103</v>
      </c>
      <c r="B512" t="s">
        <v>142</v>
      </c>
      <c r="C512" t="s">
        <v>549</v>
      </c>
      <c r="D512" t="s">
        <v>142</v>
      </c>
      <c r="E512" t="str">
        <f>VLOOKUP(C512,Cidades_Distritos!$A$2:$C$293,3,FALSE)</f>
        <v>SC10: Serrana Catarinense</v>
      </c>
    </row>
    <row r="513" spans="1:5">
      <c r="A513">
        <v>14104</v>
      </c>
      <c r="B513" t="s">
        <v>142</v>
      </c>
      <c r="C513" t="s">
        <v>549</v>
      </c>
      <c r="D513" t="s">
        <v>590</v>
      </c>
      <c r="E513" t="str">
        <f>VLOOKUP(C513,Cidades_Distritos!$A$2:$C$293,3,FALSE)</f>
        <v>SC10: Serrana Catarinense</v>
      </c>
    </row>
    <row r="514" spans="1:5">
      <c r="A514">
        <v>14105</v>
      </c>
      <c r="B514" t="s">
        <v>142</v>
      </c>
      <c r="C514" t="s">
        <v>549</v>
      </c>
      <c r="D514" t="s">
        <v>98</v>
      </c>
      <c r="E514" t="str">
        <f>VLOOKUP(C514,Cidades_Distritos!$A$2:$C$293,3,FALSE)</f>
        <v>SC10: Serrana Catarinense</v>
      </c>
    </row>
    <row r="515" spans="1:5">
      <c r="A515">
        <v>14106</v>
      </c>
      <c r="B515" t="s">
        <v>142</v>
      </c>
      <c r="C515" t="s">
        <v>549</v>
      </c>
      <c r="D515" t="s">
        <v>292</v>
      </c>
      <c r="E515" t="str">
        <f>VLOOKUP(C515,Cidades_Distritos!$A$2:$C$293,3,FALSE)</f>
        <v>SC10: Serrana Catarinense</v>
      </c>
    </row>
    <row r="516" spans="1:5">
      <c r="A516">
        <v>14107</v>
      </c>
      <c r="B516" t="s">
        <v>142</v>
      </c>
      <c r="C516" t="s">
        <v>549</v>
      </c>
      <c r="D516" t="s">
        <v>407</v>
      </c>
      <c r="E516" t="str">
        <f>VLOOKUP(C516,Cidades_Distritos!$A$2:$C$293,3,FALSE)</f>
        <v>SC10: Serrana Catarinense</v>
      </c>
    </row>
    <row r="517" spans="1:5">
      <c r="A517">
        <v>14108</v>
      </c>
      <c r="B517" t="s">
        <v>142</v>
      </c>
      <c r="C517" t="s">
        <v>549</v>
      </c>
      <c r="D517" t="s">
        <v>248</v>
      </c>
      <c r="E517" t="str">
        <f>VLOOKUP(C517,Cidades_Distritos!$A$2:$C$293,3,FALSE)</f>
        <v>SC10: Serrana Catarinense</v>
      </c>
    </row>
    <row r="518" spans="1:5">
      <c r="A518">
        <v>14109</v>
      </c>
      <c r="B518" t="s">
        <v>142</v>
      </c>
      <c r="C518" t="s">
        <v>549</v>
      </c>
      <c r="D518" t="s">
        <v>293</v>
      </c>
      <c r="E518" t="str">
        <f>VLOOKUP(C518,Cidades_Distritos!$A$2:$C$293,3,FALSE)</f>
        <v>SC10: Serrana Catarinense</v>
      </c>
    </row>
    <row r="519" spans="1:5">
      <c r="A519">
        <v>14110</v>
      </c>
      <c r="B519" t="s">
        <v>142</v>
      </c>
      <c r="C519" t="s">
        <v>549</v>
      </c>
      <c r="D519" t="s">
        <v>591</v>
      </c>
      <c r="E519" t="str">
        <f>VLOOKUP(C519,Cidades_Distritos!$A$2:$C$293,3,FALSE)</f>
        <v>SC10: Serrana Catarinense</v>
      </c>
    </row>
    <row r="520" spans="1:5">
      <c r="A520">
        <v>14111</v>
      </c>
      <c r="B520" t="s">
        <v>142</v>
      </c>
      <c r="C520" t="s">
        <v>549</v>
      </c>
      <c r="D520" t="s">
        <v>294</v>
      </c>
      <c r="E520" t="str">
        <f>VLOOKUP(C520,Cidades_Distritos!$A$2:$C$293,3,FALSE)</f>
        <v>SC10: Serrana Catarinense</v>
      </c>
    </row>
    <row r="521" spans="1:5">
      <c r="A521">
        <v>14112</v>
      </c>
      <c r="B521" t="s">
        <v>142</v>
      </c>
      <c r="C521" t="s">
        <v>549</v>
      </c>
      <c r="D521" t="s">
        <v>347</v>
      </c>
      <c r="E521" t="str">
        <f>VLOOKUP(C521,Cidades_Distritos!$A$2:$C$293,3,FALSE)</f>
        <v>SC10: Serrana Catarinense</v>
      </c>
    </row>
    <row r="522" spans="1:5">
      <c r="A522">
        <v>14113</v>
      </c>
      <c r="B522" t="s">
        <v>142</v>
      </c>
      <c r="C522" t="s">
        <v>549</v>
      </c>
      <c r="D522" t="s">
        <v>250</v>
      </c>
      <c r="E522" t="str">
        <f>VLOOKUP(C522,Cidades_Distritos!$A$2:$C$293,3,FALSE)</f>
        <v>SC10: Serrana Catarinense</v>
      </c>
    </row>
    <row r="523" spans="1:5">
      <c r="A523">
        <v>14114</v>
      </c>
      <c r="B523" t="s">
        <v>142</v>
      </c>
      <c r="C523" t="s">
        <v>549</v>
      </c>
      <c r="D523" t="s">
        <v>592</v>
      </c>
      <c r="E523" t="str">
        <f>VLOOKUP(C523,Cidades_Distritos!$A$2:$C$293,3,FALSE)</f>
        <v>SC10: Serrana Catarinense</v>
      </c>
    </row>
    <row r="524" spans="1:5">
      <c r="A524">
        <v>14115</v>
      </c>
      <c r="B524" t="s">
        <v>142</v>
      </c>
      <c r="C524" t="s">
        <v>549</v>
      </c>
      <c r="D524" t="s">
        <v>593</v>
      </c>
      <c r="E524" t="str">
        <f>VLOOKUP(C524,Cidades_Distritos!$A$2:$C$293,3,FALSE)</f>
        <v>SC10: Serrana Catarinense</v>
      </c>
    </row>
    <row r="525" spans="1:5">
      <c r="A525">
        <v>44072</v>
      </c>
      <c r="B525" t="s">
        <v>142</v>
      </c>
      <c r="C525" t="s">
        <v>549</v>
      </c>
      <c r="D525" t="s">
        <v>251</v>
      </c>
      <c r="E525" t="str">
        <f>VLOOKUP(C525,Cidades_Distritos!$A$2:$C$293,3,FALSE)</f>
        <v>SC10: Serrana Catarinense</v>
      </c>
    </row>
    <row r="526" spans="1:5">
      <c r="A526">
        <v>14116</v>
      </c>
      <c r="B526" t="s">
        <v>142</v>
      </c>
      <c r="C526" t="s">
        <v>549</v>
      </c>
      <c r="D526" t="s">
        <v>594</v>
      </c>
      <c r="E526" t="str">
        <f>VLOOKUP(C526,Cidades_Distritos!$A$2:$C$293,3,FALSE)</f>
        <v>SC10: Serrana Catarinense</v>
      </c>
    </row>
    <row r="527" spans="1:5">
      <c r="A527">
        <v>14118</v>
      </c>
      <c r="B527" t="s">
        <v>142</v>
      </c>
      <c r="C527" t="s">
        <v>549</v>
      </c>
      <c r="D527" t="s">
        <v>595</v>
      </c>
      <c r="E527" t="str">
        <f>VLOOKUP(C527,Cidades_Distritos!$A$2:$C$293,3,FALSE)</f>
        <v>SC10: Serrana Catarinense</v>
      </c>
    </row>
    <row r="528" spans="1:5">
      <c r="A528">
        <v>14119</v>
      </c>
      <c r="B528" t="s">
        <v>142</v>
      </c>
      <c r="C528" t="s">
        <v>549</v>
      </c>
      <c r="D528" t="s">
        <v>596</v>
      </c>
      <c r="E528" t="str">
        <f>VLOOKUP(C528,Cidades_Distritos!$A$2:$C$293,3,FALSE)</f>
        <v>SC10: Serrana Catarinense</v>
      </c>
    </row>
    <row r="529" spans="1:5">
      <c r="A529">
        <v>14120</v>
      </c>
      <c r="B529" t="s">
        <v>142</v>
      </c>
      <c r="C529" t="s">
        <v>549</v>
      </c>
      <c r="D529" t="s">
        <v>297</v>
      </c>
      <c r="E529" t="str">
        <f>VLOOKUP(C529,Cidades_Distritos!$A$2:$C$293,3,FALSE)</f>
        <v>SC10: Serrana Catarinense</v>
      </c>
    </row>
    <row r="530" spans="1:5">
      <c r="A530">
        <v>14121</v>
      </c>
      <c r="B530" t="s">
        <v>142</v>
      </c>
      <c r="C530" t="s">
        <v>549</v>
      </c>
      <c r="D530" t="s">
        <v>597</v>
      </c>
      <c r="E530" t="str">
        <f>VLOOKUP(C530,Cidades_Distritos!$A$2:$C$293,3,FALSE)</f>
        <v>SC10: Serrana Catarinense</v>
      </c>
    </row>
    <row r="531" spans="1:5">
      <c r="A531">
        <v>14122</v>
      </c>
      <c r="B531" t="s">
        <v>142</v>
      </c>
      <c r="C531" t="s">
        <v>549</v>
      </c>
      <c r="D531" t="s">
        <v>598</v>
      </c>
      <c r="E531" t="str">
        <f>VLOOKUP(C531,Cidades_Distritos!$A$2:$C$293,3,FALSE)</f>
        <v>SC10: Serrana Catarinense</v>
      </c>
    </row>
    <row r="532" spans="1:5">
      <c r="A532">
        <v>14123</v>
      </c>
      <c r="B532" t="s">
        <v>142</v>
      </c>
      <c r="C532" t="s">
        <v>549</v>
      </c>
      <c r="D532" t="s">
        <v>599</v>
      </c>
      <c r="E532" t="str">
        <f>VLOOKUP(C532,Cidades_Distritos!$A$2:$C$293,3,FALSE)</f>
        <v>SC10: Serrana Catarinense</v>
      </c>
    </row>
    <row r="533" spans="1:5">
      <c r="A533">
        <v>14124</v>
      </c>
      <c r="B533" t="s">
        <v>142</v>
      </c>
      <c r="C533" t="s">
        <v>549</v>
      </c>
      <c r="D533" t="s">
        <v>600</v>
      </c>
      <c r="E533" t="str">
        <f>VLOOKUP(C533,Cidades_Distritos!$A$2:$C$293,3,FALSE)</f>
        <v>SC10: Serrana Catarinense</v>
      </c>
    </row>
    <row r="534" spans="1:5">
      <c r="A534">
        <v>14125</v>
      </c>
      <c r="B534" t="s">
        <v>142</v>
      </c>
      <c r="C534" t="s">
        <v>549</v>
      </c>
      <c r="D534" t="s">
        <v>223</v>
      </c>
      <c r="E534" t="str">
        <f>VLOOKUP(C534,Cidades_Distritos!$A$2:$C$293,3,FALSE)</f>
        <v>SC10: Serrana Catarinense</v>
      </c>
    </row>
    <row r="535" spans="1:5">
      <c r="A535">
        <v>34359</v>
      </c>
      <c r="B535" t="s">
        <v>142</v>
      </c>
      <c r="C535" t="s">
        <v>601</v>
      </c>
      <c r="D535" t="s">
        <v>465</v>
      </c>
      <c r="E535" t="str">
        <f>VLOOKUP(C535,Cidades_Distritos!$A$2:$C$293,3,FALSE)</f>
        <v>SC06: Sul Catarinense A</v>
      </c>
    </row>
    <row r="536" spans="1:5">
      <c r="A536">
        <v>36256</v>
      </c>
      <c r="B536" t="s">
        <v>142</v>
      </c>
      <c r="C536" t="s">
        <v>601</v>
      </c>
      <c r="D536" t="s">
        <v>143</v>
      </c>
      <c r="E536" t="str">
        <f>VLOOKUP(C536,Cidades_Distritos!$A$2:$C$293,3,FALSE)</f>
        <v>SC06: Sul Catarinense A</v>
      </c>
    </row>
    <row r="537" spans="1:5">
      <c r="A537">
        <v>39654</v>
      </c>
      <c r="B537" t="s">
        <v>142</v>
      </c>
      <c r="C537" t="s">
        <v>601</v>
      </c>
      <c r="D537" t="s">
        <v>602</v>
      </c>
      <c r="E537" t="str">
        <f>VLOOKUP(C537,Cidades_Distritos!$A$2:$C$293,3,FALSE)</f>
        <v>SC06: Sul Catarinense A</v>
      </c>
    </row>
    <row r="538" spans="1:5">
      <c r="A538">
        <v>34583</v>
      </c>
      <c r="B538" t="s">
        <v>142</v>
      </c>
      <c r="C538" t="s">
        <v>601</v>
      </c>
      <c r="D538" t="s">
        <v>603</v>
      </c>
      <c r="E538" t="str">
        <f>VLOOKUP(C538,Cidades_Distritos!$A$2:$C$293,3,FALSE)</f>
        <v>SC06: Sul Catarinense A</v>
      </c>
    </row>
    <row r="539" spans="1:5">
      <c r="A539">
        <v>34360</v>
      </c>
      <c r="B539" t="s">
        <v>142</v>
      </c>
      <c r="C539" t="s">
        <v>601</v>
      </c>
      <c r="D539" t="s">
        <v>604</v>
      </c>
      <c r="E539" t="str">
        <f>VLOOKUP(C539,Cidades_Distritos!$A$2:$C$293,3,FALSE)</f>
        <v>SC06: Sul Catarinense A</v>
      </c>
    </row>
    <row r="540" spans="1:5">
      <c r="A540">
        <v>34362</v>
      </c>
      <c r="B540" t="s">
        <v>142</v>
      </c>
      <c r="C540" t="s">
        <v>601</v>
      </c>
      <c r="D540" t="s">
        <v>605</v>
      </c>
      <c r="E540" t="str">
        <f>VLOOKUP(C540,Cidades_Distritos!$A$2:$C$293,3,FALSE)</f>
        <v>SC06: Sul Catarinense A</v>
      </c>
    </row>
    <row r="541" spans="1:5">
      <c r="A541">
        <v>34361</v>
      </c>
      <c r="B541" t="s">
        <v>142</v>
      </c>
      <c r="C541" t="s">
        <v>601</v>
      </c>
      <c r="D541" t="s">
        <v>606</v>
      </c>
      <c r="E541" t="str">
        <f>VLOOKUP(C541,Cidades_Distritos!$A$2:$C$293,3,FALSE)</f>
        <v>SC06: Sul Catarinense A</v>
      </c>
    </row>
    <row r="542" spans="1:5">
      <c r="A542">
        <v>34585</v>
      </c>
      <c r="B542" t="s">
        <v>142</v>
      </c>
      <c r="C542" t="s">
        <v>601</v>
      </c>
      <c r="D542" t="s">
        <v>607</v>
      </c>
      <c r="E542" t="str">
        <f>VLOOKUP(C542,Cidades_Distritos!$A$2:$C$293,3,FALSE)</f>
        <v>SC06: Sul Catarinense A</v>
      </c>
    </row>
    <row r="543" spans="1:5">
      <c r="A543">
        <v>48498</v>
      </c>
      <c r="B543" t="s">
        <v>142</v>
      </c>
      <c r="C543" t="s">
        <v>601</v>
      </c>
      <c r="D543" t="s">
        <v>608</v>
      </c>
      <c r="E543" t="str">
        <f>VLOOKUP(C543,Cidades_Distritos!$A$2:$C$293,3,FALSE)</f>
        <v>SC06: Sul Catarinense A</v>
      </c>
    </row>
    <row r="544" spans="1:5">
      <c r="A544">
        <v>34859</v>
      </c>
      <c r="B544" t="s">
        <v>142</v>
      </c>
      <c r="C544" t="s">
        <v>118</v>
      </c>
      <c r="D544" t="s">
        <v>143</v>
      </c>
      <c r="E544" t="str">
        <f>VLOOKUP(C544,Cidades_Distritos!$A$2:$C$293,3,FALSE)</f>
        <v>SC05: Oeste Catarinense B</v>
      </c>
    </row>
    <row r="545" spans="1:5">
      <c r="A545">
        <v>35318</v>
      </c>
      <c r="B545" t="s">
        <v>142</v>
      </c>
      <c r="C545" t="s">
        <v>609</v>
      </c>
      <c r="D545" t="s">
        <v>143</v>
      </c>
      <c r="E545" t="str">
        <f>VLOOKUP(C545,Cidades_Distritos!$A$2:$C$293,3,FALSE)</f>
        <v>SC09: Vale do Itajaí B</v>
      </c>
    </row>
    <row r="546" spans="1:5">
      <c r="A546">
        <v>36272</v>
      </c>
      <c r="B546" t="s">
        <v>142</v>
      </c>
      <c r="C546" t="s">
        <v>610</v>
      </c>
      <c r="D546" t="s">
        <v>143</v>
      </c>
      <c r="E546" t="str">
        <f>VLOOKUP(C546,Cidades_Distritos!$A$2:$C$293,3,FALSE)</f>
        <v>SC07: Sul Catarinense B</v>
      </c>
    </row>
    <row r="547" spans="1:5">
      <c r="A547">
        <v>35413</v>
      </c>
      <c r="B547" t="s">
        <v>142</v>
      </c>
      <c r="C547" t="s">
        <v>610</v>
      </c>
      <c r="D547" t="s">
        <v>611</v>
      </c>
      <c r="E547" t="str">
        <f>VLOOKUP(C547,Cidades_Distritos!$A$2:$C$293,3,FALSE)</f>
        <v>SC07: Sul Catarinense B</v>
      </c>
    </row>
    <row r="548" spans="1:5">
      <c r="A548">
        <v>36130</v>
      </c>
      <c r="B548" t="s">
        <v>142</v>
      </c>
      <c r="C548" t="s">
        <v>612</v>
      </c>
      <c r="D548" t="s">
        <v>143</v>
      </c>
      <c r="E548" t="str">
        <f>VLOOKUP(C548,Cidades_Distritos!$A$2:$C$293,3,FALSE)</f>
        <v>SC05: Oeste Catarinense B</v>
      </c>
    </row>
    <row r="549" spans="1:5">
      <c r="A549">
        <v>36198</v>
      </c>
      <c r="B549" t="s">
        <v>142</v>
      </c>
      <c r="C549" t="s">
        <v>613</v>
      </c>
      <c r="D549" t="s">
        <v>143</v>
      </c>
      <c r="E549" t="str">
        <f>VLOOKUP(C549,Cidades_Distritos!$A$2:$C$293,3,FALSE)</f>
        <v>SC01: Grande Florianópolis</v>
      </c>
    </row>
    <row r="550" spans="1:5">
      <c r="A550">
        <v>36131</v>
      </c>
      <c r="B550" t="s">
        <v>142</v>
      </c>
      <c r="C550" t="s">
        <v>614</v>
      </c>
      <c r="D550" t="s">
        <v>143</v>
      </c>
      <c r="E550" t="str">
        <f>VLOOKUP(C550,Cidades_Distritos!$A$2:$C$293,3,FALSE)</f>
        <v>SC05: Oeste Catarinense B</v>
      </c>
    </row>
    <row r="551" spans="1:5">
      <c r="A551">
        <v>35319</v>
      </c>
      <c r="B551" t="s">
        <v>142</v>
      </c>
      <c r="C551" t="s">
        <v>615</v>
      </c>
      <c r="D551" t="s">
        <v>143</v>
      </c>
      <c r="E551" t="str">
        <f>VLOOKUP(C551,Cidades_Distritos!$A$2:$C$293,3,FALSE)</f>
        <v>SC09: Vale do Itajaí B</v>
      </c>
    </row>
    <row r="552" spans="1:5">
      <c r="A552">
        <v>36303</v>
      </c>
      <c r="B552" t="s">
        <v>142</v>
      </c>
      <c r="C552" t="s">
        <v>616</v>
      </c>
      <c r="D552" t="s">
        <v>143</v>
      </c>
      <c r="E552" t="str">
        <f>VLOOKUP(C552,Cidades_Distritos!$A$2:$C$293,3,FALSE)</f>
        <v>SC08: Vale do Itajaí A</v>
      </c>
    </row>
    <row r="553" spans="1:5">
      <c r="A553">
        <v>48765</v>
      </c>
      <c r="B553" t="s">
        <v>142</v>
      </c>
      <c r="C553" t="s">
        <v>616</v>
      </c>
      <c r="D553" t="s">
        <v>617</v>
      </c>
      <c r="E553" t="str">
        <f>VLOOKUP(C553,Cidades_Distritos!$A$2:$C$293,3,FALSE)</f>
        <v>SC08: Vale do Itajaí A</v>
      </c>
    </row>
    <row r="554" spans="1:5">
      <c r="A554">
        <v>36132</v>
      </c>
      <c r="B554" t="s">
        <v>142</v>
      </c>
      <c r="C554" t="s">
        <v>46</v>
      </c>
      <c r="D554" t="s">
        <v>143</v>
      </c>
      <c r="E554" t="str">
        <f>VLOOKUP(C554,Cidades_Distritos!$A$2:$C$293,3,FALSE)</f>
        <v>SC05: Oeste Catarinense B</v>
      </c>
    </row>
    <row r="555" spans="1:5">
      <c r="A555">
        <v>34860</v>
      </c>
      <c r="B555" t="s">
        <v>142</v>
      </c>
      <c r="C555" t="s">
        <v>111</v>
      </c>
      <c r="D555" t="s">
        <v>143</v>
      </c>
      <c r="E555" t="str">
        <f>VLOOKUP(C555,Cidades_Distritos!$A$2:$C$293,3,FALSE)</f>
        <v>SC05: Oeste Catarinense B</v>
      </c>
    </row>
    <row r="556" spans="1:5">
      <c r="A556">
        <v>38067</v>
      </c>
      <c r="B556" t="s">
        <v>142</v>
      </c>
      <c r="C556" t="s">
        <v>618</v>
      </c>
      <c r="D556" t="s">
        <v>143</v>
      </c>
      <c r="E556" t="str">
        <f>VLOOKUP(C556,Cidades_Distritos!$A$2:$C$293,3,FALSE)</f>
        <v>SC03: Norte Catarinense B</v>
      </c>
    </row>
    <row r="557" spans="1:5">
      <c r="A557">
        <v>36178</v>
      </c>
      <c r="B557" t="s">
        <v>142</v>
      </c>
      <c r="C557" t="s">
        <v>619</v>
      </c>
      <c r="D557" t="s">
        <v>143</v>
      </c>
      <c r="E557" t="str">
        <f>VLOOKUP(C557,Cidades_Distritos!$A$2:$C$293,3,FALSE)</f>
        <v>SC01: Grande Florianópolis</v>
      </c>
    </row>
    <row r="558" spans="1:5">
      <c r="A558">
        <v>38068</v>
      </c>
      <c r="B558" t="s">
        <v>142</v>
      </c>
      <c r="C558" t="s">
        <v>620</v>
      </c>
      <c r="D558" t="s">
        <v>143</v>
      </c>
      <c r="E558" t="str">
        <f>VLOOKUP(C558,Cidades_Distritos!$A$2:$C$293,3,FALSE)</f>
        <v>SC03: Norte Catarinense B</v>
      </c>
    </row>
    <row r="559" spans="1:5">
      <c r="A559">
        <v>36287</v>
      </c>
      <c r="B559" t="s">
        <v>142</v>
      </c>
      <c r="C559" t="s">
        <v>621</v>
      </c>
      <c r="D559" t="s">
        <v>143</v>
      </c>
      <c r="E559" t="str">
        <f>VLOOKUP(C559,Cidades_Distritos!$A$2:$C$293,3,FALSE)</f>
        <v>SC07: Sul Catarinense B</v>
      </c>
    </row>
    <row r="560" spans="1:5">
      <c r="A560">
        <v>48767</v>
      </c>
      <c r="B560" t="s">
        <v>142</v>
      </c>
      <c r="C560" t="s">
        <v>621</v>
      </c>
      <c r="D560" t="s">
        <v>622</v>
      </c>
      <c r="E560" t="str">
        <f>VLOOKUP(C560,Cidades_Distritos!$A$2:$C$293,3,FALSE)</f>
        <v>SC07: Sul Catarinense B</v>
      </c>
    </row>
    <row r="561" spans="1:5">
      <c r="A561">
        <v>36133</v>
      </c>
      <c r="B561" t="s">
        <v>142</v>
      </c>
      <c r="C561" t="s">
        <v>623</v>
      </c>
      <c r="D561" t="s">
        <v>143</v>
      </c>
      <c r="E561" t="str">
        <f>VLOOKUP(C561,Cidades_Distritos!$A$2:$C$293,3,FALSE)</f>
        <v>SC04: Oeste Catarinense A</v>
      </c>
    </row>
    <row r="562" spans="1:5">
      <c r="A562">
        <v>38069</v>
      </c>
      <c r="B562" t="s">
        <v>142</v>
      </c>
      <c r="C562" t="s">
        <v>108</v>
      </c>
      <c r="D562" t="s">
        <v>143</v>
      </c>
      <c r="E562" t="str">
        <f>VLOOKUP(C562,Cidades_Distritos!$A$2:$C$293,3,FALSE)</f>
        <v>SC05: Oeste Catarinense B</v>
      </c>
    </row>
    <row r="563" spans="1:5">
      <c r="A563">
        <v>36302</v>
      </c>
      <c r="B563" t="s">
        <v>142</v>
      </c>
      <c r="C563" t="s">
        <v>624</v>
      </c>
      <c r="D563" t="s">
        <v>143</v>
      </c>
      <c r="E563" t="str">
        <f>VLOOKUP(C563,Cidades_Distritos!$A$2:$C$293,3,FALSE)</f>
        <v>SC02: Norte Catarinense A</v>
      </c>
    </row>
    <row r="564" spans="1:5">
      <c r="A564">
        <v>38070</v>
      </c>
      <c r="B564" t="s">
        <v>142</v>
      </c>
      <c r="C564" t="s">
        <v>625</v>
      </c>
      <c r="D564" t="s">
        <v>143</v>
      </c>
      <c r="E564" t="str">
        <f>VLOOKUP(C564,Cidades_Distritos!$A$2:$C$293,3,FALSE)</f>
        <v>SC05: Oeste Catarinense B</v>
      </c>
    </row>
    <row r="565" spans="1:5">
      <c r="A565">
        <v>36290</v>
      </c>
      <c r="B565" t="s">
        <v>142</v>
      </c>
      <c r="C565" t="s">
        <v>626</v>
      </c>
      <c r="D565" t="s">
        <v>143</v>
      </c>
      <c r="E565" t="str">
        <f>VLOOKUP(C565,Cidades_Distritos!$A$2:$C$293,3,FALSE)</f>
        <v>SC07: Sul Catarinense B</v>
      </c>
    </row>
    <row r="566" spans="1:5">
      <c r="A566">
        <v>35238</v>
      </c>
      <c r="B566" t="s">
        <v>142</v>
      </c>
      <c r="C566" t="s">
        <v>95</v>
      </c>
      <c r="D566" t="s">
        <v>143</v>
      </c>
      <c r="E566" t="str">
        <f>VLOOKUP(C566,Cidades_Distritos!$A$2:$C$293,3,FALSE)</f>
        <v>SC09: Vale do Itajaí B</v>
      </c>
    </row>
    <row r="567" spans="1:5">
      <c r="A567">
        <v>36134</v>
      </c>
      <c r="B567" t="s">
        <v>142</v>
      </c>
      <c r="C567" t="s">
        <v>627</v>
      </c>
      <c r="D567" t="s">
        <v>143</v>
      </c>
      <c r="E567" t="str">
        <f>VLOOKUP(C567,Cidades_Distritos!$A$2:$C$293,3,FALSE)</f>
        <v>SC04: Oeste Catarinense A</v>
      </c>
    </row>
    <row r="568" spans="1:5">
      <c r="A568">
        <v>36135</v>
      </c>
      <c r="B568" t="s">
        <v>142</v>
      </c>
      <c r="C568" t="s">
        <v>628</v>
      </c>
      <c r="D568" t="s">
        <v>143</v>
      </c>
      <c r="E568" t="str">
        <f>VLOOKUP(C568,Cidades_Distritos!$A$2:$C$293,3,FALSE)</f>
        <v>SC04: Oeste Catarinense A</v>
      </c>
    </row>
    <row r="569" spans="1:5">
      <c r="A569">
        <v>34861</v>
      </c>
      <c r="B569" t="s">
        <v>142</v>
      </c>
      <c r="C569" t="s">
        <v>36</v>
      </c>
      <c r="D569" t="s">
        <v>143</v>
      </c>
      <c r="E569" t="str">
        <f>VLOOKUP(C569,Cidades_Distritos!$A$2:$C$293,3,FALSE)</f>
        <v>SC10: Serrana Catarinense</v>
      </c>
    </row>
    <row r="570" spans="1:5">
      <c r="A570">
        <v>38071</v>
      </c>
      <c r="B570" t="s">
        <v>142</v>
      </c>
      <c r="C570" t="s">
        <v>629</v>
      </c>
      <c r="D570" t="s">
        <v>143</v>
      </c>
      <c r="E570" t="str">
        <f>VLOOKUP(C570,Cidades_Distritos!$A$2:$C$293,3,FALSE)</f>
        <v>SC03: Norte Catarinense B</v>
      </c>
    </row>
    <row r="571" spans="1:5">
      <c r="A571">
        <v>36261</v>
      </c>
      <c r="B571" t="s">
        <v>142</v>
      </c>
      <c r="C571" t="s">
        <v>630</v>
      </c>
      <c r="D571" t="s">
        <v>143</v>
      </c>
      <c r="E571" t="str">
        <f>VLOOKUP(C571,Cidades_Distritos!$A$2:$C$293,3,FALSE)</f>
        <v>SC07: Sul Catarinense B</v>
      </c>
    </row>
    <row r="572" spans="1:5">
      <c r="A572">
        <v>35415</v>
      </c>
      <c r="B572" t="s">
        <v>142</v>
      </c>
      <c r="C572" t="s">
        <v>578</v>
      </c>
      <c r="D572" t="s">
        <v>143</v>
      </c>
      <c r="E572" t="str">
        <f>VLOOKUP(C572,Cidades_Distritos!$A$2:$C$293,3,FALSE)</f>
        <v>SC07: Sul Catarinense B</v>
      </c>
    </row>
    <row r="573" spans="1:5">
      <c r="A573">
        <v>36186</v>
      </c>
      <c r="B573" t="s">
        <v>142</v>
      </c>
      <c r="C573" t="s">
        <v>631</v>
      </c>
      <c r="D573" t="s">
        <v>143</v>
      </c>
      <c r="E573" t="str">
        <f>VLOOKUP(C573,Cidades_Distritos!$A$2:$C$293,3,FALSE)</f>
        <v>SC09: Vale do Itajaí B</v>
      </c>
    </row>
    <row r="574" spans="1:5">
      <c r="A574">
        <v>36136</v>
      </c>
      <c r="B574" t="s">
        <v>142</v>
      </c>
      <c r="C574" t="s">
        <v>632</v>
      </c>
      <c r="D574" t="s">
        <v>143</v>
      </c>
      <c r="E574" t="str">
        <f>VLOOKUP(C574,Cidades_Distritos!$A$2:$C$293,3,FALSE)</f>
        <v>SC04: Oeste Catarinense A</v>
      </c>
    </row>
    <row r="575" spans="1:5">
      <c r="A575">
        <v>34863</v>
      </c>
      <c r="B575" t="s">
        <v>142</v>
      </c>
      <c r="C575" t="s">
        <v>56</v>
      </c>
      <c r="D575" t="s">
        <v>143</v>
      </c>
      <c r="E575" t="str">
        <f>VLOOKUP(C575,Cidades_Distritos!$A$2:$C$293,3,FALSE)</f>
        <v>SC04: Oeste Catarinense A</v>
      </c>
    </row>
    <row r="576" spans="1:5">
      <c r="A576">
        <v>36179</v>
      </c>
      <c r="B576" t="s">
        <v>142</v>
      </c>
      <c r="C576" t="s">
        <v>633</v>
      </c>
      <c r="D576" t="s">
        <v>143</v>
      </c>
      <c r="E576" t="str">
        <f>VLOOKUP(C576,Cidades_Distritos!$A$2:$C$293,3,FALSE)</f>
        <v>SC01: Grande Florianópolis</v>
      </c>
    </row>
    <row r="577" spans="1:5">
      <c r="A577">
        <v>36269</v>
      </c>
      <c r="B577" t="s">
        <v>142</v>
      </c>
      <c r="C577" t="s">
        <v>634</v>
      </c>
      <c r="D577" t="s">
        <v>143</v>
      </c>
      <c r="E577" t="str">
        <f>VLOOKUP(C577,Cidades_Distritos!$A$2:$C$293,3,FALSE)</f>
        <v>SC07: Sul Catarinense B</v>
      </c>
    </row>
    <row r="578" spans="1:5">
      <c r="A578">
        <v>34865</v>
      </c>
      <c r="B578" t="s">
        <v>142</v>
      </c>
      <c r="C578" t="s">
        <v>88</v>
      </c>
      <c r="D578" t="s">
        <v>143</v>
      </c>
      <c r="E578" t="str">
        <f>VLOOKUP(C578,Cidades_Distritos!$A$2:$C$293,3,FALSE)</f>
        <v>SC04: Oeste Catarinense A</v>
      </c>
    </row>
    <row r="579" spans="1:5">
      <c r="A579">
        <v>36271</v>
      </c>
      <c r="B579" t="s">
        <v>142</v>
      </c>
      <c r="C579" t="s">
        <v>635</v>
      </c>
      <c r="D579" t="s">
        <v>143</v>
      </c>
      <c r="E579" t="str">
        <f>VLOOKUP(C579,Cidades_Distritos!$A$2:$C$293,3,FALSE)</f>
        <v>SC06: Sul Catarinense A</v>
      </c>
    </row>
    <row r="580" spans="1:5">
      <c r="A580">
        <v>36212</v>
      </c>
      <c r="B580" t="s">
        <v>142</v>
      </c>
      <c r="C580" t="s">
        <v>636</v>
      </c>
      <c r="D580" t="s">
        <v>265</v>
      </c>
      <c r="E580" t="str">
        <f>VLOOKUP(C580,Cidades_Distritos!$A$2:$C$293,3,FALSE)</f>
        <v>SC10: Serrana Catarinense</v>
      </c>
    </row>
    <row r="581" spans="1:5">
      <c r="A581">
        <v>36138</v>
      </c>
      <c r="B581" t="s">
        <v>142</v>
      </c>
      <c r="C581" t="s">
        <v>637</v>
      </c>
      <c r="D581" t="s">
        <v>143</v>
      </c>
      <c r="E581" t="str">
        <f>VLOOKUP(C581,Cidades_Distritos!$A$2:$C$293,3,FALSE)</f>
        <v>SC05: Oeste Catarinense B</v>
      </c>
    </row>
    <row r="582" spans="1:5">
      <c r="A582">
        <v>48496</v>
      </c>
      <c r="B582" t="s">
        <v>142</v>
      </c>
      <c r="C582" t="s">
        <v>100</v>
      </c>
      <c r="D582" t="s">
        <v>143</v>
      </c>
      <c r="E582" t="str">
        <f>VLOOKUP(C582,Cidades_Distritos!$A$2:$C$293,3,FALSE)</f>
        <v>SC05: Oeste Catarinense B</v>
      </c>
    </row>
    <row r="583" spans="1:5">
      <c r="A583">
        <v>34867</v>
      </c>
      <c r="B583" t="s">
        <v>142</v>
      </c>
      <c r="C583" t="s">
        <v>116</v>
      </c>
      <c r="D583" t="s">
        <v>143</v>
      </c>
      <c r="E583" t="str">
        <f>VLOOKUP(C583,Cidades_Distritos!$A$2:$C$293,3,FALSE)</f>
        <v>SC05: Oeste Catarinense B</v>
      </c>
    </row>
    <row r="584" spans="1:5">
      <c r="A584">
        <v>35419</v>
      </c>
      <c r="B584" t="s">
        <v>142</v>
      </c>
      <c r="C584" t="s">
        <v>97</v>
      </c>
      <c r="D584" t="s">
        <v>143</v>
      </c>
      <c r="E584" t="str">
        <f>VLOOKUP(C584,Cidades_Distritos!$A$2:$C$293,3,FALSE)</f>
        <v>SC10: Serrana Catarinense</v>
      </c>
    </row>
    <row r="585" spans="1:5">
      <c r="A585">
        <v>14126</v>
      </c>
      <c r="B585" t="s">
        <v>142</v>
      </c>
      <c r="C585" t="s">
        <v>638</v>
      </c>
      <c r="D585" t="s">
        <v>639</v>
      </c>
      <c r="E585" t="str">
        <f>VLOOKUP(C585,Cidades_Distritos!$A$2:$C$293,3,FALSE)</f>
        <v>SC01: Grande Florianópolis</v>
      </c>
    </row>
    <row r="586" spans="1:5">
      <c r="A586">
        <v>14127</v>
      </c>
      <c r="B586" t="s">
        <v>142</v>
      </c>
      <c r="C586" t="s">
        <v>638</v>
      </c>
      <c r="D586" t="s">
        <v>640</v>
      </c>
      <c r="E586" t="str">
        <f>VLOOKUP(C586,Cidades_Distritos!$A$2:$C$293,3,FALSE)</f>
        <v>SC01: Grande Florianópolis</v>
      </c>
    </row>
    <row r="587" spans="1:5">
      <c r="A587">
        <v>14128</v>
      </c>
      <c r="B587" t="s">
        <v>142</v>
      </c>
      <c r="C587" t="s">
        <v>638</v>
      </c>
      <c r="D587" t="s">
        <v>641</v>
      </c>
      <c r="E587" t="str">
        <f>VLOOKUP(C587,Cidades_Distritos!$A$2:$C$293,3,FALSE)</f>
        <v>SC01: Grande Florianópolis</v>
      </c>
    </row>
    <row r="588" spans="1:5">
      <c r="A588">
        <v>14129</v>
      </c>
      <c r="B588" t="s">
        <v>142</v>
      </c>
      <c r="C588" t="s">
        <v>638</v>
      </c>
      <c r="D588" t="s">
        <v>642</v>
      </c>
      <c r="E588" t="str">
        <f>VLOOKUP(C588,Cidades_Distritos!$A$2:$C$293,3,FALSE)</f>
        <v>SC01: Grande Florianópolis</v>
      </c>
    </row>
    <row r="589" spans="1:5">
      <c r="A589">
        <v>14130</v>
      </c>
      <c r="B589" t="s">
        <v>142</v>
      </c>
      <c r="C589" t="s">
        <v>638</v>
      </c>
      <c r="D589" t="s">
        <v>274</v>
      </c>
      <c r="E589" t="str">
        <f>VLOOKUP(C589,Cidades_Distritos!$A$2:$C$293,3,FALSE)</f>
        <v>SC01: Grande Florianópolis</v>
      </c>
    </row>
    <row r="590" spans="1:5">
      <c r="A590">
        <v>14131</v>
      </c>
      <c r="B590" t="s">
        <v>142</v>
      </c>
      <c r="C590" t="s">
        <v>638</v>
      </c>
      <c r="D590" t="s">
        <v>643</v>
      </c>
      <c r="E590" t="str">
        <f>VLOOKUP(C590,Cidades_Distritos!$A$2:$C$293,3,FALSE)</f>
        <v>SC01: Grande Florianópolis</v>
      </c>
    </row>
    <row r="591" spans="1:5">
      <c r="A591">
        <v>14132</v>
      </c>
      <c r="B591" t="s">
        <v>142</v>
      </c>
      <c r="C591" t="s">
        <v>638</v>
      </c>
      <c r="D591" t="s">
        <v>644</v>
      </c>
      <c r="E591" t="str">
        <f>VLOOKUP(C591,Cidades_Distritos!$A$2:$C$293,3,FALSE)</f>
        <v>SC01: Grande Florianópolis</v>
      </c>
    </row>
    <row r="592" spans="1:5">
      <c r="A592">
        <v>14133</v>
      </c>
      <c r="B592" t="s">
        <v>142</v>
      </c>
      <c r="C592" t="s">
        <v>638</v>
      </c>
      <c r="D592" t="s">
        <v>143</v>
      </c>
      <c r="E592" t="str">
        <f>VLOOKUP(C592,Cidades_Distritos!$A$2:$C$293,3,FALSE)</f>
        <v>SC01: Grande Florianópolis</v>
      </c>
    </row>
    <row r="593" spans="1:5">
      <c r="A593">
        <v>30392</v>
      </c>
      <c r="B593" t="s">
        <v>142</v>
      </c>
      <c r="C593" t="s">
        <v>638</v>
      </c>
      <c r="D593" t="s">
        <v>645</v>
      </c>
      <c r="E593" t="str">
        <f>VLOOKUP(C593,Cidades_Distritos!$A$2:$C$293,3,FALSE)</f>
        <v>SC01: Grande Florianópolis</v>
      </c>
    </row>
    <row r="594" spans="1:5">
      <c r="A594">
        <v>45958</v>
      </c>
      <c r="B594" t="s">
        <v>142</v>
      </c>
      <c r="C594" t="s">
        <v>638</v>
      </c>
      <c r="D594" t="s">
        <v>646</v>
      </c>
      <c r="E594" t="str">
        <f>VLOOKUP(C594,Cidades_Distritos!$A$2:$C$293,3,FALSE)</f>
        <v>SC01: Grande Florianópolis</v>
      </c>
    </row>
    <row r="595" spans="1:5">
      <c r="A595">
        <v>14134</v>
      </c>
      <c r="B595" t="s">
        <v>142</v>
      </c>
      <c r="C595" t="s">
        <v>638</v>
      </c>
      <c r="D595" t="s">
        <v>647</v>
      </c>
      <c r="E595" t="str">
        <f>VLOOKUP(C595,Cidades_Distritos!$A$2:$C$293,3,FALSE)</f>
        <v>SC01: Grande Florianópolis</v>
      </c>
    </row>
    <row r="596" spans="1:5">
      <c r="A596">
        <v>14135</v>
      </c>
      <c r="B596" t="s">
        <v>142</v>
      </c>
      <c r="C596" t="s">
        <v>638</v>
      </c>
      <c r="D596" t="s">
        <v>648</v>
      </c>
      <c r="E596" t="str">
        <f>VLOOKUP(C596,Cidades_Distritos!$A$2:$C$293,3,FALSE)</f>
        <v>SC01: Grande Florianópolis</v>
      </c>
    </row>
    <row r="597" spans="1:5">
      <c r="A597">
        <v>14136</v>
      </c>
      <c r="B597" t="s">
        <v>142</v>
      </c>
      <c r="C597" t="s">
        <v>638</v>
      </c>
      <c r="D597" t="s">
        <v>649</v>
      </c>
      <c r="E597" t="str">
        <f>VLOOKUP(C597,Cidades_Distritos!$A$2:$C$293,3,FALSE)</f>
        <v>SC01: Grande Florianópolis</v>
      </c>
    </row>
    <row r="598" spans="1:5">
      <c r="A598">
        <v>39311</v>
      </c>
      <c r="B598" t="s">
        <v>142</v>
      </c>
      <c r="C598" t="s">
        <v>638</v>
      </c>
      <c r="D598" t="s">
        <v>650</v>
      </c>
      <c r="E598" t="str">
        <f>VLOOKUP(C598,Cidades_Distritos!$A$2:$C$293,3,FALSE)</f>
        <v>SC01: Grande Florianópolis</v>
      </c>
    </row>
    <row r="599" spans="1:5">
      <c r="A599">
        <v>14137</v>
      </c>
      <c r="B599" t="s">
        <v>142</v>
      </c>
      <c r="C599" t="s">
        <v>638</v>
      </c>
      <c r="D599" t="s">
        <v>651</v>
      </c>
      <c r="E599" t="str">
        <f>VLOOKUP(C599,Cidades_Distritos!$A$2:$C$293,3,FALSE)</f>
        <v>SC01: Grande Florianópolis</v>
      </c>
    </row>
    <row r="600" spans="1:5">
      <c r="A600">
        <v>14138</v>
      </c>
      <c r="B600" t="s">
        <v>142</v>
      </c>
      <c r="C600" t="s">
        <v>638</v>
      </c>
      <c r="D600" t="s">
        <v>652</v>
      </c>
      <c r="E600" t="str">
        <f>VLOOKUP(C600,Cidades_Distritos!$A$2:$C$293,3,FALSE)</f>
        <v>SC01: Grande Florianópolis</v>
      </c>
    </row>
    <row r="601" spans="1:5">
      <c r="A601">
        <v>14139</v>
      </c>
      <c r="B601" t="s">
        <v>142</v>
      </c>
      <c r="C601" t="s">
        <v>638</v>
      </c>
      <c r="D601" t="s">
        <v>653</v>
      </c>
      <c r="E601" t="str">
        <f>VLOOKUP(C601,Cidades_Distritos!$A$2:$C$293,3,FALSE)</f>
        <v>SC01: Grande Florianópolis</v>
      </c>
    </row>
    <row r="602" spans="1:5">
      <c r="A602">
        <v>14140</v>
      </c>
      <c r="B602" t="s">
        <v>142</v>
      </c>
      <c r="C602" t="s">
        <v>638</v>
      </c>
      <c r="D602" t="s">
        <v>594</v>
      </c>
      <c r="E602" t="str">
        <f>VLOOKUP(C602,Cidades_Distritos!$A$2:$C$293,3,FALSE)</f>
        <v>SC01: Grande Florianópolis</v>
      </c>
    </row>
    <row r="603" spans="1:5">
      <c r="A603">
        <v>14141</v>
      </c>
      <c r="B603" t="s">
        <v>142</v>
      </c>
      <c r="C603" t="s">
        <v>638</v>
      </c>
      <c r="D603" t="s">
        <v>654</v>
      </c>
      <c r="E603" t="str">
        <f>VLOOKUP(C603,Cidades_Distritos!$A$2:$C$293,3,FALSE)</f>
        <v>SC01: Grande Florianópolis</v>
      </c>
    </row>
    <row r="604" spans="1:5">
      <c r="A604">
        <v>36139</v>
      </c>
      <c r="B604" t="s">
        <v>142</v>
      </c>
      <c r="C604" t="s">
        <v>655</v>
      </c>
      <c r="D604" t="s">
        <v>143</v>
      </c>
      <c r="E604" t="str">
        <f>VLOOKUP(C604,Cidades_Distritos!$A$2:$C$293,3,FALSE)</f>
        <v>SC04: Oeste Catarinense A</v>
      </c>
    </row>
    <row r="605" spans="1:5">
      <c r="A605">
        <v>35420</v>
      </c>
      <c r="B605" t="s">
        <v>142</v>
      </c>
      <c r="C605" t="s">
        <v>90</v>
      </c>
      <c r="D605" t="s">
        <v>143</v>
      </c>
      <c r="E605" t="str">
        <f>VLOOKUP(C605,Cidades_Distritos!$A$2:$C$293,3,FALSE)</f>
        <v>SC10: Serrana Catarinense</v>
      </c>
    </row>
    <row r="606" spans="1:5">
      <c r="A606">
        <v>36140</v>
      </c>
      <c r="B606" t="s">
        <v>142</v>
      </c>
      <c r="C606" t="s">
        <v>656</v>
      </c>
      <c r="D606" t="s">
        <v>143</v>
      </c>
      <c r="E606" t="str">
        <f>VLOOKUP(C606,Cidades_Distritos!$A$2:$C$293,3,FALSE)</f>
        <v>SC04: Oeste Catarinense A</v>
      </c>
    </row>
    <row r="607" spans="1:5">
      <c r="A607">
        <v>38072</v>
      </c>
      <c r="B607" t="s">
        <v>142</v>
      </c>
      <c r="C607" t="s">
        <v>657</v>
      </c>
      <c r="D607" t="s">
        <v>143</v>
      </c>
      <c r="E607" t="str">
        <f>VLOOKUP(C607,Cidades_Distritos!$A$2:$C$293,3,FALSE)</f>
        <v>SC03: Norte Catarinense B</v>
      </c>
    </row>
    <row r="608" spans="1:5">
      <c r="A608">
        <v>34876</v>
      </c>
      <c r="B608" t="s">
        <v>142</v>
      </c>
      <c r="C608" t="s">
        <v>334</v>
      </c>
      <c r="D608" t="s">
        <v>143</v>
      </c>
      <c r="E608" t="str">
        <f>VLOOKUP(C608,Cidades_Distritos!$A$2:$C$293,3,FALSE)</f>
        <v>SC04: Oeste Catarinense A</v>
      </c>
    </row>
    <row r="609" spans="1:5">
      <c r="A609">
        <v>35421</v>
      </c>
      <c r="B609" t="s">
        <v>142</v>
      </c>
      <c r="C609" t="s">
        <v>40</v>
      </c>
      <c r="D609" t="s">
        <v>143</v>
      </c>
      <c r="E609" t="str">
        <f>VLOOKUP(C609,Cidades_Distritos!$A$2:$C$293,3,FALSE)</f>
        <v>SC07: Sul Catarinense B</v>
      </c>
    </row>
    <row r="610" spans="1:5">
      <c r="A610">
        <v>34877</v>
      </c>
      <c r="B610" t="s">
        <v>142</v>
      </c>
      <c r="C610" t="s">
        <v>57</v>
      </c>
      <c r="D610" t="s">
        <v>143</v>
      </c>
      <c r="E610" t="str">
        <f>VLOOKUP(C610,Cidades_Distritos!$A$2:$C$293,3,FALSE)</f>
        <v>SC05: Oeste Catarinense B</v>
      </c>
    </row>
    <row r="611" spans="1:5">
      <c r="A611">
        <v>36207</v>
      </c>
      <c r="B611" t="s">
        <v>142</v>
      </c>
      <c r="C611" t="s">
        <v>658</v>
      </c>
      <c r="D611" t="s">
        <v>143</v>
      </c>
      <c r="E611" t="str">
        <f>VLOOKUP(C611,Cidades_Distritos!$A$2:$C$293,3,FALSE)</f>
        <v>SC01: Grande Florianópolis</v>
      </c>
    </row>
    <row r="612" spans="1:5">
      <c r="A612">
        <v>36231</v>
      </c>
      <c r="B612" t="s">
        <v>142</v>
      </c>
      <c r="C612" t="s">
        <v>659</v>
      </c>
      <c r="D612" t="s">
        <v>143</v>
      </c>
      <c r="E612" t="str">
        <f>VLOOKUP(C612,Cidades_Distritos!$A$2:$C$293,3,FALSE)</f>
        <v>SC06: Sul Catarinense A</v>
      </c>
    </row>
    <row r="613" spans="1:5">
      <c r="A613">
        <v>48766</v>
      </c>
      <c r="B613" t="s">
        <v>142</v>
      </c>
      <c r="C613" t="s">
        <v>582</v>
      </c>
      <c r="D613" t="s">
        <v>660</v>
      </c>
      <c r="E613" t="str">
        <f>VLOOKUP(C613,Cidades_Distritos!$A$2:$C$293,3,FALSE)</f>
        <v>SC09: Vale do Itajaí B</v>
      </c>
    </row>
    <row r="614" spans="1:5">
      <c r="A614">
        <v>36189</v>
      </c>
      <c r="B614" t="s">
        <v>142</v>
      </c>
      <c r="C614" t="s">
        <v>582</v>
      </c>
      <c r="D614" t="s">
        <v>143</v>
      </c>
      <c r="E614" t="str">
        <f>VLOOKUP(C614,Cidades_Distritos!$A$2:$C$293,3,FALSE)</f>
        <v>SC09: Vale do Itajaí B</v>
      </c>
    </row>
    <row r="615" spans="1:5">
      <c r="A615">
        <v>44201</v>
      </c>
      <c r="B615" t="s">
        <v>142</v>
      </c>
      <c r="C615" t="s">
        <v>582</v>
      </c>
      <c r="D615" t="s">
        <v>661</v>
      </c>
      <c r="E615" t="str">
        <f>VLOOKUP(C615,Cidades_Distritos!$A$2:$C$293,3,FALSE)</f>
        <v>SC09: Vale do Itajaí B</v>
      </c>
    </row>
    <row r="616" spans="1:5">
      <c r="A616">
        <v>36141</v>
      </c>
      <c r="B616" t="s">
        <v>142</v>
      </c>
      <c r="C616" t="s">
        <v>662</v>
      </c>
      <c r="D616" t="s">
        <v>143</v>
      </c>
      <c r="E616" t="str">
        <f>VLOOKUP(C616,Cidades_Distritos!$A$2:$C$293,3,FALSE)</f>
        <v>SC05: Oeste Catarinense B</v>
      </c>
    </row>
    <row r="617" spans="1:5">
      <c r="A617">
        <v>36195</v>
      </c>
      <c r="B617" t="s">
        <v>142</v>
      </c>
      <c r="C617" t="s">
        <v>663</v>
      </c>
      <c r="D617" t="s">
        <v>143</v>
      </c>
      <c r="E617" t="str">
        <f>VLOOKUP(C617,Cidades_Distritos!$A$2:$C$293,3,FALSE)</f>
        <v>SC09: Vale do Itajaí B</v>
      </c>
    </row>
    <row r="618" spans="1:5">
      <c r="A618">
        <v>36142</v>
      </c>
      <c r="B618" t="s">
        <v>142</v>
      </c>
      <c r="C618" t="s">
        <v>664</v>
      </c>
      <c r="D618" t="s">
        <v>143</v>
      </c>
      <c r="E618" t="str">
        <f>VLOOKUP(C618,Cidades_Distritos!$A$2:$C$293,3,FALSE)</f>
        <v>SC04: Oeste Catarinense A</v>
      </c>
    </row>
    <row r="619" spans="1:5">
      <c r="A619">
        <v>36143</v>
      </c>
      <c r="B619" t="s">
        <v>142</v>
      </c>
      <c r="C619" t="s">
        <v>665</v>
      </c>
      <c r="D619" t="s">
        <v>143</v>
      </c>
      <c r="E619" t="str">
        <f>VLOOKUP(C619,Cidades_Distritos!$A$2:$C$293,3,FALSE)</f>
        <v>SC05: Oeste Catarinense B</v>
      </c>
    </row>
    <row r="620" spans="1:5">
      <c r="A620">
        <v>36144</v>
      </c>
      <c r="B620" t="s">
        <v>142</v>
      </c>
      <c r="C620" t="s">
        <v>666</v>
      </c>
      <c r="D620" t="s">
        <v>143</v>
      </c>
      <c r="E620" t="str">
        <f>VLOOKUP(C620,Cidades_Distritos!$A$2:$C$293,3,FALSE)</f>
        <v>SC05: Oeste Catarinense B</v>
      </c>
    </row>
    <row r="621" spans="1:5">
      <c r="A621">
        <v>34878</v>
      </c>
      <c r="B621" t="s">
        <v>142</v>
      </c>
      <c r="C621" t="s">
        <v>78</v>
      </c>
      <c r="D621" t="s">
        <v>143</v>
      </c>
      <c r="E621" t="str">
        <f>VLOOKUP(C621,Cidades_Distritos!$A$2:$C$293,3,FALSE)</f>
        <v>SC04: Oeste Catarinense A</v>
      </c>
    </row>
    <row r="622" spans="1:5">
      <c r="A622">
        <v>35320</v>
      </c>
      <c r="B622" t="s">
        <v>142</v>
      </c>
      <c r="C622" t="s">
        <v>667</v>
      </c>
      <c r="D622" t="s">
        <v>143</v>
      </c>
      <c r="E622" t="str">
        <f>VLOOKUP(C622,Cidades_Distritos!$A$2:$C$293,3,FALSE)</f>
        <v>SC08: Vale do Itajaí A</v>
      </c>
    </row>
    <row r="623" spans="1:5">
      <c r="A623">
        <v>36214</v>
      </c>
      <c r="B623" t="s">
        <v>142</v>
      </c>
      <c r="C623" t="s">
        <v>668</v>
      </c>
      <c r="D623" t="s">
        <v>143</v>
      </c>
      <c r="E623" t="str">
        <f>VLOOKUP(C623,Cidades_Distritos!$A$2:$C$293,3,FALSE)</f>
        <v>SC10: Serrana Catarinense</v>
      </c>
    </row>
    <row r="624" spans="1:5">
      <c r="A624">
        <v>34879</v>
      </c>
      <c r="B624" t="s">
        <v>142</v>
      </c>
      <c r="C624" t="s">
        <v>69</v>
      </c>
      <c r="D624" t="s">
        <v>143</v>
      </c>
      <c r="E624" t="str">
        <f>VLOOKUP(C624,Cidades_Distritos!$A$2:$C$293,3,FALSE)</f>
        <v>SC10: Serrana Catarinense</v>
      </c>
    </row>
    <row r="625" spans="1:5">
      <c r="A625">
        <v>36145</v>
      </c>
      <c r="B625" t="s">
        <v>142</v>
      </c>
      <c r="C625" t="s">
        <v>669</v>
      </c>
      <c r="D625" t="s">
        <v>143</v>
      </c>
      <c r="E625" t="str">
        <f>VLOOKUP(C625,Cidades_Distritos!$A$2:$C$293,3,FALSE)</f>
        <v>SC05: Oeste Catarinense B</v>
      </c>
    </row>
    <row r="626" spans="1:5">
      <c r="A626">
        <v>36173</v>
      </c>
      <c r="B626" t="s">
        <v>142</v>
      </c>
      <c r="C626" t="s">
        <v>670</v>
      </c>
      <c r="D626" t="s">
        <v>143</v>
      </c>
      <c r="E626" t="str">
        <f>VLOOKUP(C626,Cidades_Distritos!$A$2:$C$293,3,FALSE)</f>
        <v>SC09: Vale do Itajaí B</v>
      </c>
    </row>
    <row r="627" spans="1:5">
      <c r="A627">
        <v>38073</v>
      </c>
      <c r="B627" t="s">
        <v>142</v>
      </c>
      <c r="C627" t="s">
        <v>671</v>
      </c>
      <c r="D627" t="s">
        <v>143</v>
      </c>
      <c r="E627" t="str">
        <f>VLOOKUP(C627,Cidades_Distritos!$A$2:$C$293,3,FALSE)</f>
        <v>SC03: Norte Catarinense B</v>
      </c>
    </row>
    <row r="628" spans="1:5">
      <c r="A628">
        <v>35321</v>
      </c>
      <c r="B628" t="s">
        <v>142</v>
      </c>
      <c r="C628" t="s">
        <v>672</v>
      </c>
      <c r="D628" t="s">
        <v>143</v>
      </c>
      <c r="E628" t="str">
        <f>VLOOKUP(C628,Cidades_Distritos!$A$2:$C$293,3,FALSE)</f>
        <v>SC09: Vale do Itajaí B</v>
      </c>
    </row>
    <row r="629" spans="1:5">
      <c r="A629">
        <v>35422</v>
      </c>
      <c r="B629" t="s">
        <v>142</v>
      </c>
      <c r="C629" t="s">
        <v>673</v>
      </c>
      <c r="D629" t="s">
        <v>256</v>
      </c>
      <c r="E629" t="str">
        <f>VLOOKUP(C629,Cidades_Distritos!$A$2:$C$293,3,FALSE)</f>
        <v>SC07: Sul Catarinense B</v>
      </c>
    </row>
    <row r="630" spans="1:5">
      <c r="A630">
        <v>36278</v>
      </c>
      <c r="B630" t="s">
        <v>142</v>
      </c>
      <c r="C630" t="s">
        <v>673</v>
      </c>
      <c r="D630" t="s">
        <v>143</v>
      </c>
      <c r="E630" t="str">
        <f>VLOOKUP(C630,Cidades_Distritos!$A$2:$C$293,3,FALSE)</f>
        <v>SC07: Sul Catarinense B</v>
      </c>
    </row>
    <row r="631" spans="1:5">
      <c r="A631">
        <v>36146</v>
      </c>
      <c r="B631" t="s">
        <v>142</v>
      </c>
      <c r="C631" t="s">
        <v>674</v>
      </c>
      <c r="D631" t="s">
        <v>143</v>
      </c>
      <c r="E631" t="str">
        <f>VLOOKUP(C631,Cidades_Distritos!$A$2:$C$293,3,FALSE)</f>
        <v>SC05: Oeste Catarinense B</v>
      </c>
    </row>
    <row r="632" spans="1:5">
      <c r="A632">
        <v>35322</v>
      </c>
      <c r="B632" t="s">
        <v>142</v>
      </c>
      <c r="C632" t="s">
        <v>675</v>
      </c>
      <c r="D632" t="s">
        <v>143</v>
      </c>
      <c r="E632" t="str">
        <f>VLOOKUP(C632,Cidades_Distritos!$A$2:$C$293,3,FALSE)</f>
        <v>SC09: Vale do Itajaí B</v>
      </c>
    </row>
    <row r="633" spans="1:5">
      <c r="A633">
        <v>35324</v>
      </c>
      <c r="B633" t="s">
        <v>142</v>
      </c>
      <c r="C633" t="s">
        <v>676</v>
      </c>
      <c r="D633" t="s">
        <v>143</v>
      </c>
      <c r="E633" t="str">
        <f>VLOOKUP(C633,Cidades_Distritos!$A$2:$C$293,3,FALSE)</f>
        <v>SC09: Vale do Itajaí B</v>
      </c>
    </row>
    <row r="634" spans="1:5">
      <c r="A634">
        <v>34880</v>
      </c>
      <c r="B634" t="s">
        <v>142</v>
      </c>
      <c r="C634" t="s">
        <v>77</v>
      </c>
      <c r="D634" t="s">
        <v>143</v>
      </c>
      <c r="E634" t="str">
        <f>VLOOKUP(C634,Cidades_Distritos!$A$2:$C$293,3,FALSE)</f>
        <v>SC04: Oeste Catarinense A</v>
      </c>
    </row>
    <row r="635" spans="1:5">
      <c r="A635">
        <v>36147</v>
      </c>
      <c r="B635" t="s">
        <v>142</v>
      </c>
      <c r="C635" t="s">
        <v>677</v>
      </c>
      <c r="D635" t="s">
        <v>143</v>
      </c>
      <c r="E635" t="str">
        <f>VLOOKUP(C635,Cidades_Distritos!$A$2:$C$293,3,FALSE)</f>
        <v>SC04: Oeste Catarinense A</v>
      </c>
    </row>
    <row r="636" spans="1:5">
      <c r="A636">
        <v>36201</v>
      </c>
      <c r="B636" t="s">
        <v>142</v>
      </c>
      <c r="C636" t="s">
        <v>678</v>
      </c>
      <c r="D636" t="s">
        <v>143</v>
      </c>
      <c r="E636" t="str">
        <f>VLOOKUP(C636,Cidades_Distritos!$A$2:$C$293,3,FALSE)</f>
        <v>SC01: Grande Florianópolis</v>
      </c>
    </row>
    <row r="637" spans="1:5">
      <c r="A637">
        <v>36148</v>
      </c>
      <c r="B637" t="s">
        <v>142</v>
      </c>
      <c r="C637" t="s">
        <v>45</v>
      </c>
      <c r="D637" t="s">
        <v>143</v>
      </c>
      <c r="E637" t="str">
        <f>VLOOKUP(C637,Cidades_Distritos!$A$2:$C$293,3,FALSE)</f>
        <v>SC05: Oeste Catarinense B</v>
      </c>
    </row>
    <row r="638" spans="1:5">
      <c r="A638">
        <v>38074</v>
      </c>
      <c r="B638" t="s">
        <v>142</v>
      </c>
      <c r="C638" t="s">
        <v>679</v>
      </c>
      <c r="D638" t="s">
        <v>143</v>
      </c>
      <c r="E638" t="str">
        <f>VLOOKUP(C638,Cidades_Distritos!$A$2:$C$293,3,FALSE)</f>
        <v>SC09: Vale do Itajaí B</v>
      </c>
    </row>
    <row r="639" spans="1:5">
      <c r="A639">
        <v>35325</v>
      </c>
      <c r="B639" t="s">
        <v>142</v>
      </c>
      <c r="C639" t="s">
        <v>680</v>
      </c>
      <c r="D639" t="s">
        <v>143</v>
      </c>
      <c r="E639" t="str">
        <f>VLOOKUP(C639,Cidades_Distritos!$A$2:$C$293,3,FALSE)</f>
        <v>SC09: Vale do Itajaí B</v>
      </c>
    </row>
    <row r="640" spans="1:5">
      <c r="A640">
        <v>35327</v>
      </c>
      <c r="B640" t="s">
        <v>142</v>
      </c>
      <c r="C640" t="s">
        <v>681</v>
      </c>
      <c r="D640" t="s">
        <v>143</v>
      </c>
      <c r="E640" t="str">
        <f>VLOOKUP(C640,Cidades_Distritos!$A$2:$C$293,3,FALSE)</f>
        <v>SC08: Vale do Itajaí A</v>
      </c>
    </row>
    <row r="641" spans="1:5">
      <c r="A641">
        <v>35326</v>
      </c>
      <c r="B641" t="s">
        <v>142</v>
      </c>
      <c r="C641" t="s">
        <v>20</v>
      </c>
      <c r="D641" t="s">
        <v>143</v>
      </c>
      <c r="E641" t="str">
        <f>VLOOKUP(C641,Cidades_Distritos!$A$2:$C$293,3,FALSE)</f>
        <v>SC09: Vale do Itajaí B</v>
      </c>
    </row>
    <row r="642" spans="1:5">
      <c r="A642">
        <v>36243</v>
      </c>
      <c r="B642" t="s">
        <v>142</v>
      </c>
      <c r="C642" t="s">
        <v>682</v>
      </c>
      <c r="D642" t="s">
        <v>143</v>
      </c>
      <c r="E642" t="str">
        <f>VLOOKUP(C642,Cidades_Distritos!$A$2:$C$293,3,FALSE)</f>
        <v>SC06: Sul Catarinense A</v>
      </c>
    </row>
    <row r="643" spans="1:5">
      <c r="A643">
        <v>38075</v>
      </c>
      <c r="B643" t="s">
        <v>142</v>
      </c>
      <c r="C643" t="s">
        <v>683</v>
      </c>
      <c r="D643" t="s">
        <v>143</v>
      </c>
      <c r="E643" t="str">
        <f>VLOOKUP(C643,Cidades_Distritos!$A$2:$C$293,3,FALSE)</f>
        <v>SC03: Norte Catarinense B</v>
      </c>
    </row>
    <row r="644" spans="1:5">
      <c r="A644">
        <v>36224</v>
      </c>
      <c r="B644" t="s">
        <v>142</v>
      </c>
      <c r="C644" t="s">
        <v>94</v>
      </c>
      <c r="D644" t="s">
        <v>143</v>
      </c>
      <c r="E644" t="str">
        <f>VLOOKUP(C644,Cidades_Distritos!$A$2:$C$293,3,FALSE)</f>
        <v>SC10: Serrana Catarinense</v>
      </c>
    </row>
    <row r="645" spans="1:5">
      <c r="A645">
        <v>34881</v>
      </c>
      <c r="B645" t="s">
        <v>142</v>
      </c>
      <c r="C645" t="s">
        <v>52</v>
      </c>
      <c r="D645" t="s">
        <v>143</v>
      </c>
      <c r="E645" t="str">
        <f>VLOOKUP(C645,Cidades_Distritos!$A$2:$C$293,3,FALSE)</f>
        <v>SC04: Oeste Catarinense A</v>
      </c>
    </row>
    <row r="646" spans="1:5">
      <c r="A646">
        <v>35328</v>
      </c>
      <c r="B646" t="s">
        <v>142</v>
      </c>
      <c r="C646" t="s">
        <v>684</v>
      </c>
      <c r="D646" t="s">
        <v>143</v>
      </c>
      <c r="E646" t="str">
        <f>VLOOKUP(C646,Cidades_Distritos!$A$2:$C$293,3,FALSE)</f>
        <v>SC08: Vale do Itajaí A</v>
      </c>
    </row>
    <row r="647" spans="1:5">
      <c r="A647">
        <v>36149</v>
      </c>
      <c r="B647" t="s">
        <v>142</v>
      </c>
      <c r="C647" t="s">
        <v>685</v>
      </c>
      <c r="D647" t="s">
        <v>143</v>
      </c>
      <c r="E647" t="str">
        <f>VLOOKUP(C647,Cidades_Distritos!$A$2:$C$293,3,FALSE)</f>
        <v>SC04: Oeste Catarinense A</v>
      </c>
    </row>
    <row r="648" spans="1:5">
      <c r="A648">
        <v>35329</v>
      </c>
      <c r="B648" t="s">
        <v>142</v>
      </c>
      <c r="C648" t="s">
        <v>686</v>
      </c>
      <c r="D648" t="s">
        <v>143</v>
      </c>
      <c r="E648" t="str">
        <f>VLOOKUP(C648,Cidades_Distritos!$A$2:$C$293,3,FALSE)</f>
        <v>SC09: Vale do Itajaí B</v>
      </c>
    </row>
    <row r="649" spans="1:5">
      <c r="A649">
        <v>34882</v>
      </c>
      <c r="B649" t="s">
        <v>142</v>
      </c>
      <c r="C649" t="s">
        <v>63</v>
      </c>
      <c r="D649" t="s">
        <v>143</v>
      </c>
      <c r="E649" t="str">
        <f>VLOOKUP(C649,Cidades_Distritos!$A$2:$C$293,3,FALSE)</f>
        <v>SC04: Oeste Catarinense A</v>
      </c>
    </row>
    <row r="650" spans="1:5">
      <c r="A650">
        <v>36150</v>
      </c>
      <c r="B650" t="s">
        <v>142</v>
      </c>
      <c r="C650" t="s">
        <v>687</v>
      </c>
      <c r="D650" t="s">
        <v>143</v>
      </c>
      <c r="E650" t="str">
        <f>VLOOKUP(C650,Cidades_Distritos!$A$2:$C$293,3,FALSE)</f>
        <v>SC05: Oeste Catarinense B</v>
      </c>
    </row>
    <row r="651" spans="1:5">
      <c r="A651">
        <v>36238</v>
      </c>
      <c r="B651" t="s">
        <v>142</v>
      </c>
      <c r="C651" t="s">
        <v>342</v>
      </c>
      <c r="D651" t="s">
        <v>143</v>
      </c>
      <c r="E651" t="str">
        <f>VLOOKUP(C651,Cidades_Distritos!$A$2:$C$293,3,FALSE)</f>
        <v>SC06: Sul Catarinense A</v>
      </c>
    </row>
    <row r="652" spans="1:5">
      <c r="A652">
        <v>36230</v>
      </c>
      <c r="B652" t="s">
        <v>142</v>
      </c>
      <c r="C652" t="s">
        <v>342</v>
      </c>
      <c r="D652" t="s">
        <v>688</v>
      </c>
      <c r="E652" t="str">
        <f>VLOOKUP(C652,Cidades_Distritos!$A$2:$C$293,3,FALSE)</f>
        <v>SC06: Sul Catarinense A</v>
      </c>
    </row>
    <row r="653" spans="1:5">
      <c r="A653">
        <v>35423</v>
      </c>
      <c r="B653" t="s">
        <v>142</v>
      </c>
      <c r="C653" t="s">
        <v>342</v>
      </c>
      <c r="D653" t="s">
        <v>578</v>
      </c>
      <c r="E653" t="str">
        <f>VLOOKUP(C653,Cidades_Distritos!$A$2:$C$293,3,FALSE)</f>
        <v>SC06: Sul Catarinense A</v>
      </c>
    </row>
    <row r="654" spans="1:5">
      <c r="A654">
        <v>36151</v>
      </c>
      <c r="B654" t="s">
        <v>142</v>
      </c>
      <c r="C654" t="s">
        <v>689</v>
      </c>
      <c r="D654" t="s">
        <v>143</v>
      </c>
      <c r="E654" t="str">
        <f>VLOOKUP(C654,Cidades_Distritos!$A$2:$C$293,3,FALSE)</f>
        <v>SC10: Serrana Catarinense</v>
      </c>
    </row>
    <row r="655" spans="1:5">
      <c r="A655">
        <v>34883</v>
      </c>
      <c r="B655" t="s">
        <v>142</v>
      </c>
      <c r="C655" t="s">
        <v>98</v>
      </c>
      <c r="D655" t="s">
        <v>143</v>
      </c>
      <c r="E655" t="str">
        <f>VLOOKUP(C655,Cidades_Distritos!$A$2:$C$293,3,FALSE)</f>
        <v>SC04: Oeste Catarinense A</v>
      </c>
    </row>
    <row r="656" spans="1:5">
      <c r="A656">
        <v>36244</v>
      </c>
      <c r="B656" t="s">
        <v>142</v>
      </c>
      <c r="C656" t="s">
        <v>690</v>
      </c>
      <c r="D656" t="s">
        <v>143</v>
      </c>
      <c r="E656" t="str">
        <f>VLOOKUP(C656,Cidades_Distritos!$A$2:$C$293,3,FALSE)</f>
        <v>SC06: Sul Catarinense A</v>
      </c>
    </row>
    <row r="657" spans="1:5">
      <c r="A657">
        <v>36298</v>
      </c>
      <c r="B657" t="s">
        <v>142</v>
      </c>
      <c r="C657" t="s">
        <v>39</v>
      </c>
      <c r="D657" t="s">
        <v>143</v>
      </c>
      <c r="E657" t="str">
        <f>VLOOKUP(C657,Cidades_Distritos!$A$2:$C$293,3,FALSE)</f>
        <v>SC07: Sul Catarinense B</v>
      </c>
    </row>
    <row r="658" spans="1:5">
      <c r="A658">
        <v>38104</v>
      </c>
      <c r="B658" t="s">
        <v>142</v>
      </c>
      <c r="C658" t="s">
        <v>39</v>
      </c>
      <c r="D658" t="s">
        <v>691</v>
      </c>
      <c r="E658" t="str">
        <f>VLOOKUP(C658,Cidades_Distritos!$A$2:$C$293,3,FALSE)</f>
        <v>SC07: Sul Catarinense B</v>
      </c>
    </row>
    <row r="659" spans="1:5">
      <c r="A659">
        <v>35240</v>
      </c>
      <c r="B659" t="s">
        <v>142</v>
      </c>
      <c r="C659" t="s">
        <v>38</v>
      </c>
      <c r="D659" t="s">
        <v>143</v>
      </c>
      <c r="E659" t="str">
        <f>VLOOKUP(C659,Cidades_Distritos!$A$2:$C$293,3,FALSE)</f>
        <v>SC03: Norte Catarinense B</v>
      </c>
    </row>
    <row r="660" spans="1:5">
      <c r="A660">
        <v>48738</v>
      </c>
      <c r="B660" t="s">
        <v>142</v>
      </c>
      <c r="C660" t="s">
        <v>38</v>
      </c>
      <c r="D660" t="s">
        <v>692</v>
      </c>
      <c r="E660" t="str">
        <f>VLOOKUP(C660,Cidades_Distritos!$A$2:$C$293,3,FALSE)</f>
        <v>SC03: Norte Catarinense B</v>
      </c>
    </row>
    <row r="661" spans="1:5">
      <c r="A661">
        <v>34884</v>
      </c>
      <c r="B661" t="s">
        <v>142</v>
      </c>
      <c r="C661" t="s">
        <v>85</v>
      </c>
      <c r="D661" t="s">
        <v>143</v>
      </c>
      <c r="E661" t="str">
        <f>VLOOKUP(C661,Cidades_Distritos!$A$2:$C$293,3,FALSE)</f>
        <v>SC04: Oeste Catarinense A</v>
      </c>
    </row>
    <row r="662" spans="1:5">
      <c r="A662">
        <v>36121</v>
      </c>
      <c r="B662" t="s">
        <v>142</v>
      </c>
      <c r="C662" t="s">
        <v>693</v>
      </c>
      <c r="D662" t="s">
        <v>143</v>
      </c>
      <c r="E662" t="str">
        <f>VLOOKUP(C662,Cidades_Distritos!$A$2:$C$293,3,FALSE)</f>
        <v>SC01: Grande Florianópolis</v>
      </c>
    </row>
    <row r="663" spans="1:5">
      <c r="A663">
        <v>38076</v>
      </c>
      <c r="B663" t="s">
        <v>142</v>
      </c>
      <c r="C663" t="s">
        <v>694</v>
      </c>
      <c r="D663" t="s">
        <v>143</v>
      </c>
      <c r="E663" t="str">
        <f>VLOOKUP(C663,Cidades_Distritos!$A$2:$C$293,3,FALSE)</f>
        <v>SC03: Norte Catarinense B</v>
      </c>
    </row>
    <row r="664" spans="1:5">
      <c r="A664">
        <v>39653</v>
      </c>
      <c r="B664" t="s">
        <v>142</v>
      </c>
      <c r="C664" t="s">
        <v>694</v>
      </c>
      <c r="D664" t="s">
        <v>695</v>
      </c>
      <c r="E664" t="str">
        <f>VLOOKUP(C664,Cidades_Distritos!$A$2:$C$293,3,FALSE)</f>
        <v>SC03: Norte Catarinense B</v>
      </c>
    </row>
    <row r="665" spans="1:5">
      <c r="A665">
        <v>34885</v>
      </c>
      <c r="B665" t="s">
        <v>142</v>
      </c>
      <c r="C665" t="s">
        <v>696</v>
      </c>
      <c r="D665" t="s">
        <v>143</v>
      </c>
      <c r="E665" t="str">
        <f>VLOOKUP(C665,Cidades_Distritos!$A$2:$C$293,3,FALSE)</f>
        <v>SC04: Oeste Catarinense A</v>
      </c>
    </row>
    <row r="666" spans="1:5">
      <c r="A666">
        <v>36206</v>
      </c>
      <c r="B666" t="s">
        <v>142</v>
      </c>
      <c r="C666" t="s">
        <v>697</v>
      </c>
      <c r="D666" t="s">
        <v>143</v>
      </c>
      <c r="E666" t="str">
        <f>VLOOKUP(C666,Cidades_Distritos!$A$2:$C$293,3,FALSE)</f>
        <v>SC01: Grande Florianópolis</v>
      </c>
    </row>
    <row r="667" spans="1:5">
      <c r="A667">
        <v>36152</v>
      </c>
      <c r="B667" t="s">
        <v>142</v>
      </c>
      <c r="C667" t="s">
        <v>591</v>
      </c>
      <c r="D667" t="s">
        <v>143</v>
      </c>
      <c r="E667" t="str">
        <f>VLOOKUP(C667,Cidades_Distritos!$A$2:$C$293,3,FALSE)</f>
        <v>SC04: Oeste Catarinense A</v>
      </c>
    </row>
    <row r="668" spans="1:5">
      <c r="A668">
        <v>36153</v>
      </c>
      <c r="B668" t="s">
        <v>142</v>
      </c>
      <c r="C668" t="s">
        <v>698</v>
      </c>
      <c r="D668" t="s">
        <v>143</v>
      </c>
      <c r="E668" t="str">
        <f>VLOOKUP(C668,Cidades_Distritos!$A$2:$C$293,3,FALSE)</f>
        <v>SC10: Serrana Catarinense</v>
      </c>
    </row>
    <row r="669" spans="1:5">
      <c r="A669">
        <v>36154</v>
      </c>
      <c r="B669" t="s">
        <v>142</v>
      </c>
      <c r="C669" t="s">
        <v>699</v>
      </c>
      <c r="D669" t="s">
        <v>143</v>
      </c>
      <c r="E669" t="str">
        <f>VLOOKUP(C669,Cidades_Distritos!$A$2:$C$293,3,FALSE)</f>
        <v>SC05: Oeste Catarinense B</v>
      </c>
    </row>
    <row r="670" spans="1:5">
      <c r="A670">
        <v>49380</v>
      </c>
      <c r="B670" t="s">
        <v>142</v>
      </c>
      <c r="C670" t="s">
        <v>700</v>
      </c>
      <c r="D670" t="s">
        <v>701</v>
      </c>
      <c r="E670" t="str">
        <f>VLOOKUP(C670,Cidades_Distritos!$A$2:$C$293,3,FALSE)</f>
        <v>SC02: Norte Catarinense A</v>
      </c>
    </row>
    <row r="671" spans="1:5">
      <c r="A671">
        <v>38077</v>
      </c>
      <c r="B671" t="s">
        <v>142</v>
      </c>
      <c r="C671" t="s">
        <v>700</v>
      </c>
      <c r="D671" t="s">
        <v>143</v>
      </c>
      <c r="E671" t="str">
        <f>VLOOKUP(C671,Cidades_Distritos!$A$2:$C$293,3,FALSE)</f>
        <v>SC02: Norte Catarinense A</v>
      </c>
    </row>
    <row r="672" spans="1:5">
      <c r="A672">
        <v>49184</v>
      </c>
      <c r="B672" t="s">
        <v>142</v>
      </c>
      <c r="C672" t="s">
        <v>700</v>
      </c>
      <c r="D672" t="s">
        <v>702</v>
      </c>
      <c r="E672" t="str">
        <f>VLOOKUP(C672,Cidades_Distritos!$A$2:$C$293,3,FALSE)</f>
        <v>SC02: Norte Catarinense A</v>
      </c>
    </row>
    <row r="673" spans="1:5">
      <c r="A673">
        <v>44204</v>
      </c>
      <c r="B673" t="s">
        <v>142</v>
      </c>
      <c r="C673" t="s">
        <v>700</v>
      </c>
      <c r="D673" t="s">
        <v>703</v>
      </c>
      <c r="E673" t="str">
        <f>VLOOKUP(C673,Cidades_Distritos!$A$2:$C$293,3,FALSE)</f>
        <v>SC02: Norte Catarinense A</v>
      </c>
    </row>
    <row r="674" spans="1:5">
      <c r="A674">
        <v>36177</v>
      </c>
      <c r="B674" t="s">
        <v>142</v>
      </c>
      <c r="C674" t="s">
        <v>704</v>
      </c>
      <c r="D674" t="s">
        <v>143</v>
      </c>
      <c r="E674" t="str">
        <f>VLOOKUP(C674,Cidades_Distritos!$A$2:$C$293,3,FALSE)</f>
        <v>SC01: Grande Florianópolis</v>
      </c>
    </row>
    <row r="675" spans="1:5">
      <c r="A675">
        <v>38105</v>
      </c>
      <c r="B675" t="s">
        <v>142</v>
      </c>
      <c r="C675" t="s">
        <v>705</v>
      </c>
      <c r="D675" t="s">
        <v>143</v>
      </c>
      <c r="E675" t="str">
        <f>VLOOKUP(C675,Cidades_Distritos!$A$2:$C$293,3,FALSE)</f>
        <v>SC09: Vale do Itajaí B</v>
      </c>
    </row>
    <row r="676" spans="1:5">
      <c r="A676">
        <v>34886</v>
      </c>
      <c r="B676" t="s">
        <v>142</v>
      </c>
      <c r="C676" t="s">
        <v>706</v>
      </c>
      <c r="D676" t="s">
        <v>143</v>
      </c>
      <c r="E676" t="str">
        <f>VLOOKUP(C676,Cidades_Distritos!$A$2:$C$293,3,FALSE)</f>
        <v>SC04: Oeste Catarinense A</v>
      </c>
    </row>
    <row r="677" spans="1:5">
      <c r="A677">
        <v>36299</v>
      </c>
      <c r="B677" t="s">
        <v>142</v>
      </c>
      <c r="C677" t="s">
        <v>707</v>
      </c>
      <c r="D677" t="s">
        <v>143</v>
      </c>
      <c r="E677" t="str">
        <f>VLOOKUP(C677,Cidades_Distritos!$A$2:$C$293,3,FALSE)</f>
        <v>SC07: Sul Catarinense B</v>
      </c>
    </row>
    <row r="678" spans="1:5">
      <c r="A678">
        <v>36219</v>
      </c>
      <c r="B678" t="s">
        <v>142</v>
      </c>
      <c r="C678" t="s">
        <v>708</v>
      </c>
      <c r="D678" t="s">
        <v>143</v>
      </c>
      <c r="E678" t="str">
        <f>VLOOKUP(C678,Cidades_Distritos!$A$2:$C$293,3,FALSE)</f>
        <v>SC10: Serrana Catarinense</v>
      </c>
    </row>
    <row r="679" spans="1:5">
      <c r="A679">
        <v>49734</v>
      </c>
      <c r="B679" t="s">
        <v>142</v>
      </c>
      <c r="C679" t="s">
        <v>708</v>
      </c>
      <c r="D679" t="s">
        <v>709</v>
      </c>
      <c r="E679" t="str">
        <f>VLOOKUP(C679,Cidades_Distritos!$A$2:$C$293,3,FALSE)</f>
        <v>SC10: Serrana Catarinense</v>
      </c>
    </row>
    <row r="680" spans="1:5">
      <c r="A680">
        <v>49733</v>
      </c>
      <c r="B680" t="s">
        <v>142</v>
      </c>
      <c r="C680" t="s">
        <v>708</v>
      </c>
      <c r="D680" t="s">
        <v>594</v>
      </c>
      <c r="E680" t="str">
        <f>VLOOKUP(C680,Cidades_Distritos!$A$2:$C$293,3,FALSE)</f>
        <v>SC10: Serrana Catarinense</v>
      </c>
    </row>
    <row r="681" spans="1:5">
      <c r="A681">
        <v>49778</v>
      </c>
      <c r="B681" t="s">
        <v>142</v>
      </c>
      <c r="C681" t="s">
        <v>708</v>
      </c>
      <c r="D681" t="s">
        <v>710</v>
      </c>
      <c r="E681" t="str">
        <f>VLOOKUP(C681,Cidades_Distritos!$A$2:$C$293,3,FALSE)</f>
        <v>SC10: Serrana Catarinense</v>
      </c>
    </row>
    <row r="682" spans="1:5">
      <c r="A682">
        <v>14142</v>
      </c>
      <c r="B682" t="s">
        <v>142</v>
      </c>
      <c r="C682" t="s">
        <v>358</v>
      </c>
      <c r="D682" t="s">
        <v>711</v>
      </c>
      <c r="E682" t="str">
        <f>VLOOKUP(C682,Cidades_Distritos!$A$2:$C$293,3,FALSE)</f>
        <v>SC01: Grande Florianópolis</v>
      </c>
    </row>
    <row r="683" spans="1:5">
      <c r="A683">
        <v>14143</v>
      </c>
      <c r="B683" t="s">
        <v>142</v>
      </c>
      <c r="C683" t="s">
        <v>358</v>
      </c>
      <c r="D683" t="s">
        <v>712</v>
      </c>
      <c r="E683" t="str">
        <f>VLOOKUP(C683,Cidades_Distritos!$A$2:$C$293,3,FALSE)</f>
        <v>SC01: Grande Florianópolis</v>
      </c>
    </row>
    <row r="684" spans="1:5">
      <c r="A684">
        <v>14144</v>
      </c>
      <c r="B684" t="s">
        <v>142</v>
      </c>
      <c r="C684" t="s">
        <v>358</v>
      </c>
      <c r="D684" t="s">
        <v>274</v>
      </c>
      <c r="E684" t="str">
        <f>VLOOKUP(C684,Cidades_Distritos!$A$2:$C$293,3,FALSE)</f>
        <v>SC01: Grande Florianópolis</v>
      </c>
    </row>
    <row r="685" spans="1:5">
      <c r="A685">
        <v>45007</v>
      </c>
      <c r="B685" t="s">
        <v>142</v>
      </c>
      <c r="C685" t="s">
        <v>358</v>
      </c>
      <c r="D685" t="s">
        <v>713</v>
      </c>
      <c r="E685" t="str">
        <f>VLOOKUP(C685,Cidades_Distritos!$A$2:$C$293,3,FALSE)</f>
        <v>SC01: Grande Florianópolis</v>
      </c>
    </row>
    <row r="686" spans="1:5">
      <c r="A686">
        <v>14145</v>
      </c>
      <c r="B686" t="s">
        <v>142</v>
      </c>
      <c r="C686" t="s">
        <v>358</v>
      </c>
      <c r="D686" t="s">
        <v>714</v>
      </c>
      <c r="E686" t="str">
        <f>VLOOKUP(C686,Cidades_Distritos!$A$2:$C$293,3,FALSE)</f>
        <v>SC01: Grande Florianópolis</v>
      </c>
    </row>
    <row r="687" spans="1:5">
      <c r="A687">
        <v>14146</v>
      </c>
      <c r="B687" t="s">
        <v>142</v>
      </c>
      <c r="C687" t="s">
        <v>358</v>
      </c>
      <c r="D687" t="s">
        <v>143</v>
      </c>
      <c r="E687" t="str">
        <f>VLOOKUP(C687,Cidades_Distritos!$A$2:$C$293,3,FALSE)</f>
        <v>SC01: Grande Florianópolis</v>
      </c>
    </row>
    <row r="688" spans="1:5">
      <c r="A688">
        <v>30594</v>
      </c>
      <c r="B688" t="s">
        <v>142</v>
      </c>
      <c r="C688" t="s">
        <v>358</v>
      </c>
      <c r="D688" t="s">
        <v>715</v>
      </c>
      <c r="E688" t="str">
        <f>VLOOKUP(C688,Cidades_Distritos!$A$2:$C$293,3,FALSE)</f>
        <v>SC01: Grande Florianópolis</v>
      </c>
    </row>
    <row r="689" spans="1:5">
      <c r="A689">
        <v>48804</v>
      </c>
      <c r="B689" t="s">
        <v>142</v>
      </c>
      <c r="C689" t="s">
        <v>358</v>
      </c>
      <c r="D689" t="s">
        <v>716</v>
      </c>
      <c r="E689" t="str">
        <f>VLOOKUP(C689,Cidades_Distritos!$A$2:$C$293,3,FALSE)</f>
        <v>SC01: Grande Florianópolis</v>
      </c>
    </row>
    <row r="690" spans="1:5">
      <c r="A690">
        <v>14148</v>
      </c>
      <c r="B690" t="s">
        <v>142</v>
      </c>
      <c r="C690" t="s">
        <v>358</v>
      </c>
      <c r="D690" t="s">
        <v>717</v>
      </c>
      <c r="E690" t="str">
        <f>VLOOKUP(C690,Cidades_Distritos!$A$2:$C$293,3,FALSE)</f>
        <v>SC01: Grande Florianópolis</v>
      </c>
    </row>
    <row r="691" spans="1:5">
      <c r="A691">
        <v>43128</v>
      </c>
      <c r="B691" t="s">
        <v>142</v>
      </c>
      <c r="C691" t="s">
        <v>358</v>
      </c>
      <c r="D691" t="s">
        <v>718</v>
      </c>
      <c r="E691" t="str">
        <f>VLOOKUP(C691,Cidades_Distritos!$A$2:$C$293,3,FALSE)</f>
        <v>SC01: Grande Florianópolis</v>
      </c>
    </row>
    <row r="692" spans="1:5">
      <c r="A692">
        <v>14149</v>
      </c>
      <c r="B692" t="s">
        <v>142</v>
      </c>
      <c r="C692" t="s">
        <v>358</v>
      </c>
      <c r="D692" t="s">
        <v>719</v>
      </c>
      <c r="E692" t="str">
        <f>VLOOKUP(C692,Cidades_Distritos!$A$2:$C$293,3,FALSE)</f>
        <v>SC01: Grande Florianópolis</v>
      </c>
    </row>
    <row r="693" spans="1:5">
      <c r="A693">
        <v>43127</v>
      </c>
      <c r="B693" t="s">
        <v>142</v>
      </c>
      <c r="C693" t="s">
        <v>358</v>
      </c>
      <c r="D693" t="s">
        <v>720</v>
      </c>
      <c r="E693" t="str">
        <f>VLOOKUP(C693,Cidades_Distritos!$A$2:$C$293,3,FALSE)</f>
        <v>SC01: Grande Florianópolis</v>
      </c>
    </row>
    <row r="694" spans="1:5">
      <c r="A694">
        <v>14150</v>
      </c>
      <c r="B694" t="s">
        <v>142</v>
      </c>
      <c r="C694" t="s">
        <v>358</v>
      </c>
      <c r="D694" t="s">
        <v>571</v>
      </c>
      <c r="E694" t="str">
        <f>VLOOKUP(C694,Cidades_Distritos!$A$2:$C$293,3,FALSE)</f>
        <v>SC01: Grande Florianópolis</v>
      </c>
    </row>
    <row r="695" spans="1:5">
      <c r="A695">
        <v>14147</v>
      </c>
      <c r="B695" t="s">
        <v>142</v>
      </c>
      <c r="C695" t="s">
        <v>358</v>
      </c>
      <c r="D695" t="s">
        <v>721</v>
      </c>
      <c r="E695" t="str">
        <f>VLOOKUP(C695,Cidades_Distritos!$A$2:$C$293,3,FALSE)</f>
        <v>SC01: Grande Florianópolis</v>
      </c>
    </row>
    <row r="696" spans="1:5">
      <c r="A696">
        <v>48819</v>
      </c>
      <c r="B696" t="s">
        <v>142</v>
      </c>
      <c r="C696" t="s">
        <v>358</v>
      </c>
      <c r="D696" t="s">
        <v>722</v>
      </c>
      <c r="E696" t="str">
        <f>VLOOKUP(C696,Cidades_Distritos!$A$2:$C$293,3,FALSE)</f>
        <v>SC01: Grande Florianópolis</v>
      </c>
    </row>
    <row r="697" spans="1:5">
      <c r="A697">
        <v>14151</v>
      </c>
      <c r="B697" t="s">
        <v>142</v>
      </c>
      <c r="C697" t="s">
        <v>358</v>
      </c>
      <c r="D697" t="s">
        <v>723</v>
      </c>
      <c r="E697" t="str">
        <f>VLOOKUP(C697,Cidades_Distritos!$A$2:$C$293,3,FALSE)</f>
        <v>SC01: Grande Florianópolis</v>
      </c>
    </row>
    <row r="698" spans="1:5">
      <c r="A698">
        <v>14153</v>
      </c>
      <c r="B698" t="s">
        <v>142</v>
      </c>
      <c r="C698" t="s">
        <v>358</v>
      </c>
      <c r="D698" t="s">
        <v>724</v>
      </c>
      <c r="E698" t="str">
        <f>VLOOKUP(C698,Cidades_Distritos!$A$2:$C$293,3,FALSE)</f>
        <v>SC01: Grande Florianópolis</v>
      </c>
    </row>
    <row r="699" spans="1:5">
      <c r="A699">
        <v>48847</v>
      </c>
      <c r="B699" t="s">
        <v>142</v>
      </c>
      <c r="C699" t="s">
        <v>358</v>
      </c>
      <c r="D699" t="s">
        <v>725</v>
      </c>
      <c r="E699" t="str">
        <f>VLOOKUP(C699,Cidades_Distritos!$A$2:$C$293,3,FALSE)</f>
        <v>SC01: Grande Florianópolis</v>
      </c>
    </row>
    <row r="700" spans="1:5">
      <c r="A700">
        <v>14155</v>
      </c>
      <c r="B700" t="s">
        <v>142</v>
      </c>
      <c r="C700" t="s">
        <v>358</v>
      </c>
      <c r="D700" t="s">
        <v>726</v>
      </c>
      <c r="E700" t="str">
        <f>VLOOKUP(C700,Cidades_Distritos!$A$2:$C$293,3,FALSE)</f>
        <v>SC01: Grande Florianópolis</v>
      </c>
    </row>
    <row r="701" spans="1:5">
      <c r="A701">
        <v>14156</v>
      </c>
      <c r="B701" t="s">
        <v>142</v>
      </c>
      <c r="C701" t="s">
        <v>358</v>
      </c>
      <c r="D701" t="s">
        <v>727</v>
      </c>
      <c r="E701" t="str">
        <f>VLOOKUP(C701,Cidades_Distritos!$A$2:$C$293,3,FALSE)</f>
        <v>SC01: Grande Florianópolis</v>
      </c>
    </row>
    <row r="702" spans="1:5">
      <c r="A702">
        <v>48809</v>
      </c>
      <c r="B702" t="s">
        <v>142</v>
      </c>
      <c r="C702" t="s">
        <v>358</v>
      </c>
      <c r="D702" t="s">
        <v>728</v>
      </c>
      <c r="E702" t="str">
        <f>VLOOKUP(C702,Cidades_Distritos!$A$2:$C$293,3,FALSE)</f>
        <v>SC01: Grande Florianópolis</v>
      </c>
    </row>
    <row r="703" spans="1:5">
      <c r="A703">
        <v>14157</v>
      </c>
      <c r="B703" t="s">
        <v>142</v>
      </c>
      <c r="C703" t="s">
        <v>358</v>
      </c>
      <c r="D703" t="s">
        <v>729</v>
      </c>
      <c r="E703" t="str">
        <f>VLOOKUP(C703,Cidades_Distritos!$A$2:$C$293,3,FALSE)</f>
        <v>SC01: Grande Florianópolis</v>
      </c>
    </row>
    <row r="704" spans="1:5">
      <c r="A704">
        <v>14158</v>
      </c>
      <c r="B704" t="s">
        <v>142</v>
      </c>
      <c r="C704" t="s">
        <v>358</v>
      </c>
      <c r="D704" t="s">
        <v>730</v>
      </c>
      <c r="E704" t="str">
        <f>VLOOKUP(C704,Cidades_Distritos!$A$2:$C$293,3,FALSE)</f>
        <v>SC01: Grande Florianópolis</v>
      </c>
    </row>
    <row r="705" spans="1:5">
      <c r="A705">
        <v>14159</v>
      </c>
      <c r="B705" t="s">
        <v>142</v>
      </c>
      <c r="C705" t="s">
        <v>358</v>
      </c>
      <c r="D705" t="s">
        <v>731</v>
      </c>
      <c r="E705" t="str">
        <f>VLOOKUP(C705,Cidades_Distritos!$A$2:$C$293,3,FALSE)</f>
        <v>SC01: Grande Florianópolis</v>
      </c>
    </row>
    <row r="706" spans="1:5">
      <c r="A706">
        <v>34326</v>
      </c>
      <c r="B706" t="s">
        <v>142</v>
      </c>
      <c r="C706" t="s">
        <v>358</v>
      </c>
      <c r="D706" t="s">
        <v>732</v>
      </c>
      <c r="E706" t="str">
        <f>VLOOKUP(C706,Cidades_Distritos!$A$2:$C$293,3,FALSE)</f>
        <v>SC01: Grande Florianópolis</v>
      </c>
    </row>
    <row r="707" spans="1:5">
      <c r="A707">
        <v>14152</v>
      </c>
      <c r="B707" t="s">
        <v>142</v>
      </c>
      <c r="C707" t="s">
        <v>358</v>
      </c>
      <c r="D707" t="s">
        <v>250</v>
      </c>
      <c r="E707" t="str">
        <f>VLOOKUP(C707,Cidades_Distritos!$A$2:$C$293,3,FALSE)</f>
        <v>SC01: Grande Florianópolis</v>
      </c>
    </row>
    <row r="708" spans="1:5">
      <c r="A708">
        <v>14162</v>
      </c>
      <c r="B708" t="s">
        <v>142</v>
      </c>
      <c r="C708" t="s">
        <v>358</v>
      </c>
      <c r="D708" t="s">
        <v>733</v>
      </c>
      <c r="E708" t="str">
        <f>VLOOKUP(C708,Cidades_Distritos!$A$2:$C$293,3,FALSE)</f>
        <v>SC01: Grande Florianópolis</v>
      </c>
    </row>
    <row r="709" spans="1:5">
      <c r="A709">
        <v>30593</v>
      </c>
      <c r="B709" t="s">
        <v>142</v>
      </c>
      <c r="C709" t="s">
        <v>358</v>
      </c>
      <c r="D709" t="s">
        <v>734</v>
      </c>
      <c r="E709" t="str">
        <f>VLOOKUP(C709,Cidades_Distritos!$A$2:$C$293,3,FALSE)</f>
        <v>SC01: Grande Florianópolis</v>
      </c>
    </row>
    <row r="710" spans="1:5">
      <c r="A710">
        <v>36155</v>
      </c>
      <c r="B710" t="s">
        <v>142</v>
      </c>
      <c r="C710" t="s">
        <v>735</v>
      </c>
      <c r="D710" t="s">
        <v>143</v>
      </c>
      <c r="E710" t="str">
        <f>VLOOKUP(C710,Cidades_Distritos!$A$2:$C$293,3,FALSE)</f>
        <v>SC04: Oeste Catarinense A</v>
      </c>
    </row>
    <row r="711" spans="1:5">
      <c r="A711">
        <v>36215</v>
      </c>
      <c r="B711" t="s">
        <v>142</v>
      </c>
      <c r="C711" t="s">
        <v>736</v>
      </c>
      <c r="D711" t="s">
        <v>143</v>
      </c>
      <c r="E711" t="str">
        <f>VLOOKUP(C711,Cidades_Distritos!$A$2:$C$293,3,FALSE)</f>
        <v>SC10: Serrana Catarinense</v>
      </c>
    </row>
    <row r="712" spans="1:5">
      <c r="A712">
        <v>36156</v>
      </c>
      <c r="B712" t="s">
        <v>142</v>
      </c>
      <c r="C712" t="s">
        <v>737</v>
      </c>
      <c r="D712" t="s">
        <v>143</v>
      </c>
      <c r="E712" t="str">
        <f>VLOOKUP(C712,Cidades_Distritos!$A$2:$C$293,3,FALSE)</f>
        <v>SC04: Oeste Catarinense A</v>
      </c>
    </row>
    <row r="713" spans="1:5">
      <c r="A713">
        <v>36233</v>
      </c>
      <c r="B713" t="s">
        <v>142</v>
      </c>
      <c r="C713" t="s">
        <v>738</v>
      </c>
      <c r="D713" t="s">
        <v>143</v>
      </c>
      <c r="E713" t="str">
        <f>VLOOKUP(C713,Cidades_Distritos!$A$2:$C$293,3,FALSE)</f>
        <v>SC06: Sul Catarinense A</v>
      </c>
    </row>
    <row r="714" spans="1:5">
      <c r="A714">
        <v>36245</v>
      </c>
      <c r="B714" t="s">
        <v>142</v>
      </c>
      <c r="C714" t="s">
        <v>739</v>
      </c>
      <c r="D714" t="s">
        <v>143</v>
      </c>
      <c r="E714" t="str">
        <f>VLOOKUP(C714,Cidades_Distritos!$A$2:$C$293,3,FALSE)</f>
        <v>SC06: Sul Catarinense A</v>
      </c>
    </row>
    <row r="715" spans="1:5">
      <c r="A715">
        <v>48109</v>
      </c>
      <c r="B715" t="s">
        <v>142</v>
      </c>
      <c r="C715" t="s">
        <v>740</v>
      </c>
      <c r="D715" t="s">
        <v>143</v>
      </c>
      <c r="E715" t="str">
        <f>VLOOKUP(C715,Cidades_Distritos!$A$2:$C$293,3,FALSE)</f>
        <v>SC04: Oeste Catarinense A</v>
      </c>
    </row>
    <row r="716" spans="1:5">
      <c r="A716">
        <v>36157</v>
      </c>
      <c r="B716" t="s">
        <v>142</v>
      </c>
      <c r="C716" t="s">
        <v>741</v>
      </c>
      <c r="D716" t="s">
        <v>143</v>
      </c>
      <c r="E716" t="str">
        <f>VLOOKUP(C716,Cidades_Distritos!$A$2:$C$293,3,FALSE)</f>
        <v>SC04: Oeste Catarinense A</v>
      </c>
    </row>
    <row r="717" spans="1:5">
      <c r="A717">
        <v>33471</v>
      </c>
      <c r="B717" t="s">
        <v>142</v>
      </c>
      <c r="C717" t="s">
        <v>742</v>
      </c>
      <c r="D717" t="s">
        <v>143</v>
      </c>
      <c r="E717" t="str">
        <f>VLOOKUP(C717,Cidades_Distritos!$A$2:$C$293,3,FALSE)</f>
        <v>SC01: Grande Florianópolis</v>
      </c>
    </row>
    <row r="718" spans="1:5">
      <c r="A718">
        <v>43691</v>
      </c>
      <c r="B718" t="s">
        <v>142</v>
      </c>
      <c r="C718" t="s">
        <v>742</v>
      </c>
      <c r="D718" t="s">
        <v>743</v>
      </c>
      <c r="E718" t="str">
        <f>VLOOKUP(C718,Cidades_Distritos!$A$2:$C$293,3,FALSE)</f>
        <v>SC01: Grande Florianópolis</v>
      </c>
    </row>
    <row r="719" spans="1:5">
      <c r="A719">
        <v>36158</v>
      </c>
      <c r="B719" t="s">
        <v>142</v>
      </c>
      <c r="C719" t="s">
        <v>744</v>
      </c>
      <c r="D719" t="s">
        <v>143</v>
      </c>
      <c r="E719" t="str">
        <f>VLOOKUP(C719,Cidades_Distritos!$A$2:$C$293,3,FALSE)</f>
        <v>SC04: Oeste Catarinense A</v>
      </c>
    </row>
    <row r="720" spans="1:5">
      <c r="A720">
        <v>38078</v>
      </c>
      <c r="B720" t="s">
        <v>142</v>
      </c>
      <c r="C720" t="s">
        <v>745</v>
      </c>
      <c r="D720" t="s">
        <v>143</v>
      </c>
      <c r="E720" t="str">
        <f>VLOOKUP(C720,Cidades_Distritos!$A$2:$C$293,3,FALSE)</f>
        <v>SC02: Norte Catarinense A</v>
      </c>
    </row>
    <row r="721" spans="1:5">
      <c r="A721">
        <v>36159</v>
      </c>
      <c r="B721" t="s">
        <v>142</v>
      </c>
      <c r="C721" t="s">
        <v>746</v>
      </c>
      <c r="D721" t="s">
        <v>143</v>
      </c>
      <c r="E721" t="str">
        <f>VLOOKUP(C721,Cidades_Distritos!$A$2:$C$293,3,FALSE)</f>
        <v>SC05: Oeste Catarinense B</v>
      </c>
    </row>
    <row r="722" spans="1:5">
      <c r="A722">
        <v>36160</v>
      </c>
      <c r="B722" t="s">
        <v>142</v>
      </c>
      <c r="C722" t="s">
        <v>72</v>
      </c>
      <c r="D722" t="s">
        <v>143</v>
      </c>
      <c r="E722" t="str">
        <f>VLOOKUP(C722,Cidades_Distritos!$A$2:$C$293,3,FALSE)</f>
        <v>SC04: Oeste Catarinense A</v>
      </c>
    </row>
    <row r="723" spans="1:5">
      <c r="A723">
        <v>36267</v>
      </c>
      <c r="B723" t="s">
        <v>142</v>
      </c>
      <c r="C723" t="s">
        <v>747</v>
      </c>
      <c r="D723" t="s">
        <v>143</v>
      </c>
      <c r="E723" t="str">
        <f>VLOOKUP(C723,Cidades_Distritos!$A$2:$C$293,3,FALSE)</f>
        <v>SC07: Sul Catarinense B</v>
      </c>
    </row>
    <row r="724" spans="1:5">
      <c r="A724">
        <v>36285</v>
      </c>
      <c r="B724" t="s">
        <v>142</v>
      </c>
      <c r="C724" t="s">
        <v>748</v>
      </c>
      <c r="D724" t="s">
        <v>143</v>
      </c>
      <c r="E724" t="str">
        <f>VLOOKUP(C724,Cidades_Distritos!$A$2:$C$293,3,FALSE)</f>
        <v>SC07: Sul Catarinense B</v>
      </c>
    </row>
    <row r="725" spans="1:5">
      <c r="A725">
        <v>34887</v>
      </c>
      <c r="B725" t="s">
        <v>142</v>
      </c>
      <c r="C725" t="s">
        <v>86</v>
      </c>
      <c r="D725" t="s">
        <v>143</v>
      </c>
      <c r="E725" t="str">
        <f>VLOOKUP(C725,Cidades_Distritos!$A$2:$C$293,3,FALSE)</f>
        <v>SC04: Oeste Catarinense A</v>
      </c>
    </row>
    <row r="726" spans="1:5">
      <c r="A726">
        <v>35330</v>
      </c>
      <c r="B726" t="s">
        <v>142</v>
      </c>
      <c r="C726" t="s">
        <v>749</v>
      </c>
      <c r="D726" t="s">
        <v>143</v>
      </c>
      <c r="E726" t="str">
        <f>VLOOKUP(C726,Cidades_Distritos!$A$2:$C$293,3,FALSE)</f>
        <v>SC09: Vale do Itajaí B</v>
      </c>
    </row>
    <row r="727" spans="1:5">
      <c r="A727">
        <v>36161</v>
      </c>
      <c r="B727" t="s">
        <v>142</v>
      </c>
      <c r="C727" t="s">
        <v>750</v>
      </c>
      <c r="D727" t="s">
        <v>143</v>
      </c>
      <c r="E727" t="str">
        <f>VLOOKUP(C727,Cidades_Distritos!$A$2:$C$293,3,FALSE)</f>
        <v>SC05: Oeste Catarinense B</v>
      </c>
    </row>
    <row r="728" spans="1:5">
      <c r="A728">
        <v>34888</v>
      </c>
      <c r="B728" t="s">
        <v>142</v>
      </c>
      <c r="C728" t="s">
        <v>113</v>
      </c>
      <c r="D728" t="s">
        <v>143</v>
      </c>
      <c r="E728" t="str">
        <f>VLOOKUP(C728,Cidades_Distritos!$A$2:$C$293,3,FALSE)</f>
        <v>SC04: Oeste Catarinense A</v>
      </c>
    </row>
    <row r="729" spans="1:5">
      <c r="A729">
        <v>36172</v>
      </c>
      <c r="B729" t="s">
        <v>142</v>
      </c>
      <c r="C729" t="s">
        <v>26</v>
      </c>
      <c r="D729" t="s">
        <v>143</v>
      </c>
      <c r="E729" t="str">
        <f>VLOOKUP(C729,Cidades_Distritos!$A$2:$C$293,3,FALSE)</f>
        <v>SC01: Grande Florianópolis</v>
      </c>
    </row>
    <row r="730" spans="1:5">
      <c r="A730">
        <v>36297</v>
      </c>
      <c r="B730" t="s">
        <v>142</v>
      </c>
      <c r="C730" t="s">
        <v>751</v>
      </c>
      <c r="D730" t="s">
        <v>143</v>
      </c>
      <c r="E730" t="str">
        <f>VLOOKUP(C730,Cidades_Distritos!$A$2:$C$293,3,FALSE)</f>
        <v>SC07: Sul Catarinense B</v>
      </c>
    </row>
    <row r="731" spans="1:5">
      <c r="A731">
        <v>35331</v>
      </c>
      <c r="B731" t="s">
        <v>142</v>
      </c>
      <c r="C731" t="s">
        <v>752</v>
      </c>
      <c r="D731" t="s">
        <v>143</v>
      </c>
      <c r="E731" t="str">
        <f>VLOOKUP(C731,Cidades_Distritos!$A$2:$C$293,3,FALSE)</f>
        <v>SC08: Vale do Itajaí A</v>
      </c>
    </row>
    <row r="732" spans="1:5">
      <c r="A732">
        <v>36162</v>
      </c>
      <c r="B732" t="s">
        <v>142</v>
      </c>
      <c r="C732" t="s">
        <v>753</v>
      </c>
      <c r="D732" t="s">
        <v>143</v>
      </c>
      <c r="E732" t="str">
        <f>VLOOKUP(C732,Cidades_Distritos!$A$2:$C$293,3,FALSE)</f>
        <v>SC03: Norte Catarinense B</v>
      </c>
    </row>
    <row r="733" spans="1:5">
      <c r="A733">
        <v>38079</v>
      </c>
      <c r="B733" t="s">
        <v>142</v>
      </c>
      <c r="C733" t="s">
        <v>754</v>
      </c>
      <c r="D733" t="s">
        <v>143</v>
      </c>
      <c r="E733" t="str">
        <f>VLOOKUP(C733,Cidades_Distritos!$A$2:$C$293,3,FALSE)</f>
        <v>SC03: Norte Catarinense B</v>
      </c>
    </row>
    <row r="734" spans="1:5">
      <c r="A734">
        <v>35426</v>
      </c>
      <c r="B734" t="s">
        <v>142</v>
      </c>
      <c r="C734" t="s">
        <v>64</v>
      </c>
      <c r="D734" t="s">
        <v>143</v>
      </c>
      <c r="E734" t="str">
        <f>VLOOKUP(C734,Cidades_Distritos!$A$2:$C$293,3,FALSE)</f>
        <v>SC07: Sul Catarinense B</v>
      </c>
    </row>
    <row r="735" spans="1:5">
      <c r="A735">
        <v>36228</v>
      </c>
      <c r="B735" t="s">
        <v>142</v>
      </c>
      <c r="C735" t="s">
        <v>755</v>
      </c>
      <c r="D735" t="s">
        <v>143</v>
      </c>
      <c r="E735" t="str">
        <f>VLOOKUP(C735,Cidades_Distritos!$A$2:$C$293,3,FALSE)</f>
        <v>SC06: Sul Catarinense A</v>
      </c>
    </row>
    <row r="736" spans="1:5">
      <c r="A736">
        <v>36163</v>
      </c>
      <c r="B736" t="s">
        <v>142</v>
      </c>
      <c r="C736" t="s">
        <v>756</v>
      </c>
      <c r="D736" t="s">
        <v>143</v>
      </c>
      <c r="E736" t="str">
        <f>VLOOKUP(C736,Cidades_Distritos!$A$2:$C$293,3,FALSE)</f>
        <v>SC05: Oeste Catarinense B</v>
      </c>
    </row>
    <row r="737" spans="1:5">
      <c r="A737">
        <v>35332</v>
      </c>
      <c r="B737" t="s">
        <v>142</v>
      </c>
      <c r="C737" t="s">
        <v>757</v>
      </c>
      <c r="D737" t="s">
        <v>143</v>
      </c>
      <c r="E737" t="str">
        <f>VLOOKUP(C737,Cidades_Distritos!$A$2:$C$293,3,FALSE)</f>
        <v>SC09: Vale do Itajaí B</v>
      </c>
    </row>
    <row r="738" spans="1:5">
      <c r="A738">
        <v>14163</v>
      </c>
      <c r="B738" t="s">
        <v>142</v>
      </c>
      <c r="C738" t="s">
        <v>758</v>
      </c>
      <c r="D738" t="s">
        <v>759</v>
      </c>
      <c r="E738" t="str">
        <f>VLOOKUP(C738,Cidades_Distritos!$A$2:$C$293,3,FALSE)</f>
        <v>SC06: Sul Catarinense A</v>
      </c>
    </row>
    <row r="739" spans="1:5">
      <c r="A739">
        <v>14164</v>
      </c>
      <c r="B739" t="s">
        <v>142</v>
      </c>
      <c r="C739" t="s">
        <v>758</v>
      </c>
      <c r="D739" t="s">
        <v>760</v>
      </c>
      <c r="E739" t="str">
        <f>VLOOKUP(C739,Cidades_Distritos!$A$2:$C$293,3,FALSE)</f>
        <v>SC06: Sul Catarinense A</v>
      </c>
    </row>
    <row r="740" spans="1:5">
      <c r="A740">
        <v>14165</v>
      </c>
      <c r="B740" t="s">
        <v>142</v>
      </c>
      <c r="C740" t="s">
        <v>758</v>
      </c>
      <c r="D740" t="s">
        <v>143</v>
      </c>
      <c r="E740" t="str">
        <f>VLOOKUP(C740,Cidades_Distritos!$A$2:$C$293,3,FALSE)</f>
        <v>SC06: Sul Catarinense A</v>
      </c>
    </row>
    <row r="741" spans="1:5">
      <c r="A741">
        <v>14166</v>
      </c>
      <c r="B741" t="s">
        <v>142</v>
      </c>
      <c r="C741" t="s">
        <v>758</v>
      </c>
      <c r="D741" t="s">
        <v>526</v>
      </c>
      <c r="E741" t="str">
        <f>VLOOKUP(C741,Cidades_Distritos!$A$2:$C$293,3,FALSE)</f>
        <v>SC06: Sul Catarinense A</v>
      </c>
    </row>
    <row r="742" spans="1:5">
      <c r="A742">
        <v>14167</v>
      </c>
      <c r="B742" t="s">
        <v>142</v>
      </c>
      <c r="C742" t="s">
        <v>758</v>
      </c>
      <c r="D742" t="s">
        <v>761</v>
      </c>
      <c r="E742" t="str">
        <f>VLOOKUP(C742,Cidades_Distritos!$A$2:$C$293,3,FALSE)</f>
        <v>SC06: Sul Catarinense A</v>
      </c>
    </row>
    <row r="743" spans="1:5">
      <c r="A743">
        <v>14168</v>
      </c>
      <c r="B743" t="s">
        <v>142</v>
      </c>
      <c r="C743" t="s">
        <v>758</v>
      </c>
      <c r="D743" t="s">
        <v>762</v>
      </c>
      <c r="E743" t="str">
        <f>VLOOKUP(C743,Cidades_Distritos!$A$2:$C$293,3,FALSE)</f>
        <v>SC06: Sul Catarinense A</v>
      </c>
    </row>
    <row r="744" spans="1:5">
      <c r="A744">
        <v>14169</v>
      </c>
      <c r="B744" t="s">
        <v>142</v>
      </c>
      <c r="C744" t="s">
        <v>758</v>
      </c>
      <c r="D744" t="s">
        <v>763</v>
      </c>
      <c r="E744" t="str">
        <f>VLOOKUP(C744,Cidades_Distritos!$A$2:$C$293,3,FALSE)</f>
        <v>SC06: Sul Catarinense A</v>
      </c>
    </row>
    <row r="745" spans="1:5">
      <c r="A745">
        <v>14170</v>
      </c>
      <c r="B745" t="s">
        <v>142</v>
      </c>
      <c r="C745" t="s">
        <v>758</v>
      </c>
      <c r="D745" t="s">
        <v>764</v>
      </c>
      <c r="E745" t="str">
        <f>VLOOKUP(C745,Cidades_Distritos!$A$2:$C$293,3,FALSE)</f>
        <v>SC06: Sul Catarinense A</v>
      </c>
    </row>
    <row r="746" spans="1:5">
      <c r="A746">
        <v>14171</v>
      </c>
      <c r="B746" t="s">
        <v>142</v>
      </c>
      <c r="C746" t="s">
        <v>758</v>
      </c>
      <c r="D746" t="s">
        <v>765</v>
      </c>
      <c r="E746" t="str">
        <f>VLOOKUP(C746,Cidades_Distritos!$A$2:$C$293,3,FALSE)</f>
        <v>SC06: Sul Catarinense A</v>
      </c>
    </row>
    <row r="747" spans="1:5">
      <c r="A747">
        <v>14172</v>
      </c>
      <c r="B747" t="s">
        <v>142</v>
      </c>
      <c r="C747" t="s">
        <v>758</v>
      </c>
      <c r="D747" t="s">
        <v>766</v>
      </c>
      <c r="E747" t="str">
        <f>VLOOKUP(C747,Cidades_Distritos!$A$2:$C$293,3,FALSE)</f>
        <v>SC06: Sul Catarinense A</v>
      </c>
    </row>
    <row r="748" spans="1:5">
      <c r="A748">
        <v>30624</v>
      </c>
      <c r="B748" t="s">
        <v>142</v>
      </c>
      <c r="C748" t="s">
        <v>758</v>
      </c>
      <c r="D748" t="s">
        <v>767</v>
      </c>
      <c r="E748" t="str">
        <f>VLOOKUP(C748,Cidades_Distritos!$A$2:$C$293,3,FALSE)</f>
        <v>SC06: Sul Catarinense A</v>
      </c>
    </row>
    <row r="749" spans="1:5">
      <c r="A749">
        <v>14173</v>
      </c>
      <c r="B749" t="s">
        <v>142</v>
      </c>
      <c r="C749" t="s">
        <v>758</v>
      </c>
      <c r="D749" t="s">
        <v>768</v>
      </c>
      <c r="E749" t="str">
        <f>VLOOKUP(C749,Cidades_Distritos!$A$2:$C$293,3,FALSE)</f>
        <v>SC06: Sul Catarinense A</v>
      </c>
    </row>
    <row r="750" spans="1:5">
      <c r="A750">
        <v>14174</v>
      </c>
      <c r="B750" t="s">
        <v>142</v>
      </c>
      <c r="C750" t="s">
        <v>758</v>
      </c>
      <c r="D750" t="s">
        <v>629</v>
      </c>
      <c r="E750" t="str">
        <f>VLOOKUP(C750,Cidades_Distritos!$A$2:$C$293,3,FALSE)</f>
        <v>SC06: Sul Catarinense A</v>
      </c>
    </row>
    <row r="751" spans="1:5">
      <c r="A751">
        <v>14175</v>
      </c>
      <c r="B751" t="s">
        <v>142</v>
      </c>
      <c r="C751" t="s">
        <v>758</v>
      </c>
      <c r="D751" t="s">
        <v>769</v>
      </c>
      <c r="E751" t="str">
        <f>VLOOKUP(C751,Cidades_Distritos!$A$2:$C$293,3,FALSE)</f>
        <v>SC06: Sul Catarinense A</v>
      </c>
    </row>
    <row r="752" spans="1:5">
      <c r="A752">
        <v>14176</v>
      </c>
      <c r="B752" t="s">
        <v>142</v>
      </c>
      <c r="C752" t="s">
        <v>758</v>
      </c>
      <c r="D752" t="s">
        <v>770</v>
      </c>
      <c r="E752" t="str">
        <f>VLOOKUP(C752,Cidades_Distritos!$A$2:$C$293,3,FALSE)</f>
        <v>SC06: Sul Catarinense A</v>
      </c>
    </row>
    <row r="753" spans="1:5">
      <c r="A753">
        <v>14177</v>
      </c>
      <c r="B753" t="s">
        <v>142</v>
      </c>
      <c r="C753" t="s">
        <v>758</v>
      </c>
      <c r="D753" t="s">
        <v>771</v>
      </c>
      <c r="E753" t="str">
        <f>VLOOKUP(C753,Cidades_Distritos!$A$2:$C$293,3,FALSE)</f>
        <v>SC06: Sul Catarinense A</v>
      </c>
    </row>
    <row r="754" spans="1:5">
      <c r="A754">
        <v>14178</v>
      </c>
      <c r="B754" t="s">
        <v>142</v>
      </c>
      <c r="C754" t="s">
        <v>758</v>
      </c>
      <c r="D754" t="s">
        <v>772</v>
      </c>
      <c r="E754" t="str">
        <f>VLOOKUP(C754,Cidades_Distritos!$A$2:$C$293,3,FALSE)</f>
        <v>SC06: Sul Catarinense A</v>
      </c>
    </row>
    <row r="755" spans="1:5">
      <c r="A755">
        <v>44076</v>
      </c>
      <c r="B755" t="s">
        <v>142</v>
      </c>
      <c r="C755" t="s">
        <v>758</v>
      </c>
      <c r="D755" t="s">
        <v>773</v>
      </c>
      <c r="E755" t="str">
        <f>VLOOKUP(C755,Cidades_Distritos!$A$2:$C$293,3,FALSE)</f>
        <v>SC06: Sul Catarinense A</v>
      </c>
    </row>
    <row r="756" spans="1:5">
      <c r="A756">
        <v>14179</v>
      </c>
      <c r="B756" t="s">
        <v>142</v>
      </c>
      <c r="C756" t="s">
        <v>758</v>
      </c>
      <c r="D756" t="s">
        <v>774</v>
      </c>
      <c r="E756" t="str">
        <f>VLOOKUP(C756,Cidades_Distritos!$A$2:$C$293,3,FALSE)</f>
        <v>SC06: Sul Catarinense A</v>
      </c>
    </row>
    <row r="757" spans="1:5">
      <c r="A757">
        <v>14180</v>
      </c>
      <c r="B757" t="s">
        <v>142</v>
      </c>
      <c r="C757" t="s">
        <v>758</v>
      </c>
      <c r="D757" t="s">
        <v>775</v>
      </c>
      <c r="E757" t="str">
        <f>VLOOKUP(C757,Cidades_Distritos!$A$2:$C$293,3,FALSE)</f>
        <v>SC06: Sul Catarinense A</v>
      </c>
    </row>
    <row r="758" spans="1:5">
      <c r="A758">
        <v>44077</v>
      </c>
      <c r="B758" t="s">
        <v>142</v>
      </c>
      <c r="C758" t="s">
        <v>758</v>
      </c>
      <c r="D758" t="s">
        <v>247</v>
      </c>
      <c r="E758" t="str">
        <f>VLOOKUP(C758,Cidades_Distritos!$A$2:$C$293,3,FALSE)</f>
        <v>SC06: Sul Catarinense A</v>
      </c>
    </row>
    <row r="759" spans="1:5">
      <c r="A759">
        <v>14181</v>
      </c>
      <c r="B759" t="s">
        <v>142</v>
      </c>
      <c r="C759" t="s">
        <v>758</v>
      </c>
      <c r="D759" t="s">
        <v>776</v>
      </c>
      <c r="E759" t="str">
        <f>VLOOKUP(C759,Cidades_Distritos!$A$2:$C$293,3,FALSE)</f>
        <v>SC06: Sul Catarinense A</v>
      </c>
    </row>
    <row r="760" spans="1:5">
      <c r="A760">
        <v>14182</v>
      </c>
      <c r="B760" t="s">
        <v>142</v>
      </c>
      <c r="C760" t="s">
        <v>758</v>
      </c>
      <c r="D760" t="s">
        <v>777</v>
      </c>
      <c r="E760" t="str">
        <f>VLOOKUP(C760,Cidades_Distritos!$A$2:$C$293,3,FALSE)</f>
        <v>SC06: Sul Catarinense A</v>
      </c>
    </row>
    <row r="761" spans="1:5">
      <c r="A761">
        <v>14183</v>
      </c>
      <c r="B761" t="s">
        <v>142</v>
      </c>
      <c r="C761" t="s">
        <v>758</v>
      </c>
      <c r="D761" t="s">
        <v>778</v>
      </c>
      <c r="E761" t="str">
        <f>VLOOKUP(C761,Cidades_Distritos!$A$2:$C$293,3,FALSE)</f>
        <v>SC06: Sul Catarinense A</v>
      </c>
    </row>
    <row r="762" spans="1:5">
      <c r="A762">
        <v>14184</v>
      </c>
      <c r="B762" t="s">
        <v>142</v>
      </c>
      <c r="C762" t="s">
        <v>758</v>
      </c>
      <c r="D762" t="s">
        <v>294</v>
      </c>
      <c r="E762" t="str">
        <f>VLOOKUP(C762,Cidades_Distritos!$A$2:$C$293,3,FALSE)</f>
        <v>SC06: Sul Catarinense A</v>
      </c>
    </row>
    <row r="763" spans="1:5">
      <c r="A763">
        <v>14186</v>
      </c>
      <c r="B763" t="s">
        <v>142</v>
      </c>
      <c r="C763" t="s">
        <v>758</v>
      </c>
      <c r="D763" t="s">
        <v>779</v>
      </c>
      <c r="E763" t="str">
        <f>VLOOKUP(C763,Cidades_Distritos!$A$2:$C$293,3,FALSE)</f>
        <v>SC06: Sul Catarinense A</v>
      </c>
    </row>
    <row r="764" spans="1:5">
      <c r="A764">
        <v>14185</v>
      </c>
      <c r="B764" t="s">
        <v>142</v>
      </c>
      <c r="C764" t="s">
        <v>758</v>
      </c>
      <c r="D764" t="s">
        <v>780</v>
      </c>
      <c r="E764" t="str">
        <f>VLOOKUP(C764,Cidades_Distritos!$A$2:$C$293,3,FALSE)</f>
        <v>SC06: Sul Catarinense A</v>
      </c>
    </row>
    <row r="765" spans="1:5">
      <c r="A765">
        <v>14187</v>
      </c>
      <c r="B765" t="s">
        <v>142</v>
      </c>
      <c r="C765" t="s">
        <v>758</v>
      </c>
      <c r="D765" t="s">
        <v>739</v>
      </c>
      <c r="E765" t="str">
        <f>VLOOKUP(C765,Cidades_Distritos!$A$2:$C$293,3,FALSE)</f>
        <v>SC06: Sul Catarinense A</v>
      </c>
    </row>
    <row r="766" spans="1:5">
      <c r="A766">
        <v>14188</v>
      </c>
      <c r="B766" t="s">
        <v>142</v>
      </c>
      <c r="C766" t="s">
        <v>758</v>
      </c>
      <c r="D766" t="s">
        <v>781</v>
      </c>
      <c r="E766" t="str">
        <f>VLOOKUP(C766,Cidades_Distritos!$A$2:$C$293,3,FALSE)</f>
        <v>SC06: Sul Catarinense A</v>
      </c>
    </row>
    <row r="767" spans="1:5">
      <c r="A767">
        <v>14189</v>
      </c>
      <c r="B767" t="s">
        <v>142</v>
      </c>
      <c r="C767" t="s">
        <v>758</v>
      </c>
      <c r="D767" t="s">
        <v>782</v>
      </c>
      <c r="E767" t="str">
        <f>VLOOKUP(C767,Cidades_Distritos!$A$2:$C$293,3,FALSE)</f>
        <v>SC06: Sul Catarinense A</v>
      </c>
    </row>
    <row r="768" spans="1:5">
      <c r="A768">
        <v>14190</v>
      </c>
      <c r="B768" t="s">
        <v>142</v>
      </c>
      <c r="C768" t="s">
        <v>758</v>
      </c>
      <c r="D768" t="s">
        <v>783</v>
      </c>
      <c r="E768" t="str">
        <f>VLOOKUP(C768,Cidades_Distritos!$A$2:$C$293,3,FALSE)</f>
        <v>SC06: Sul Catarinense A</v>
      </c>
    </row>
    <row r="769" spans="1:5">
      <c r="A769">
        <v>36164</v>
      </c>
      <c r="B769" t="s">
        <v>142</v>
      </c>
      <c r="C769" t="s">
        <v>784</v>
      </c>
      <c r="D769" t="s">
        <v>143</v>
      </c>
      <c r="E769" t="str">
        <f>VLOOKUP(C769,Cidades_Distritos!$A$2:$C$293,3,FALSE)</f>
        <v>SC04: Oeste Catarinense A</v>
      </c>
    </row>
    <row r="770" spans="1:5">
      <c r="A770">
        <v>36292</v>
      </c>
      <c r="B770" t="s">
        <v>142</v>
      </c>
      <c r="C770" t="s">
        <v>785</v>
      </c>
      <c r="D770" t="s">
        <v>143</v>
      </c>
      <c r="E770" t="str">
        <f>VLOOKUP(C770,Cidades_Distritos!$A$2:$C$293,3,FALSE)</f>
        <v>SC07: Sul Catarinense B</v>
      </c>
    </row>
    <row r="771" spans="1:5">
      <c r="A771">
        <v>36165</v>
      </c>
      <c r="B771" t="s">
        <v>142</v>
      </c>
      <c r="C771" t="s">
        <v>786</v>
      </c>
      <c r="D771" t="s">
        <v>143</v>
      </c>
      <c r="E771" t="str">
        <f>VLOOKUP(C771,Cidades_Distritos!$A$2:$C$293,3,FALSE)</f>
        <v>SC04: Oeste Catarinense A</v>
      </c>
    </row>
    <row r="772" spans="1:5">
      <c r="A772">
        <v>36222</v>
      </c>
      <c r="B772" t="s">
        <v>142</v>
      </c>
      <c r="C772" t="s">
        <v>787</v>
      </c>
      <c r="D772" t="s">
        <v>143</v>
      </c>
      <c r="E772" t="str">
        <f>VLOOKUP(C772,Cidades_Distritos!$A$2:$C$293,3,FALSE)</f>
        <v>SC10: Serrana Catarinense</v>
      </c>
    </row>
    <row r="773" spans="1:5">
      <c r="A773">
        <v>36220</v>
      </c>
      <c r="B773" t="s">
        <v>142</v>
      </c>
      <c r="C773" t="s">
        <v>93</v>
      </c>
      <c r="D773" t="s">
        <v>143</v>
      </c>
      <c r="E773" t="str">
        <f>VLOOKUP(C773,Cidades_Distritos!$A$2:$C$293,3,FALSE)</f>
        <v>SC10: Serrana Catarinense</v>
      </c>
    </row>
    <row r="774" spans="1:5">
      <c r="A774">
        <v>35428</v>
      </c>
      <c r="B774" t="s">
        <v>142</v>
      </c>
      <c r="C774" t="s">
        <v>788</v>
      </c>
      <c r="D774" t="s">
        <v>143</v>
      </c>
      <c r="E774" t="str">
        <f>VLOOKUP(C774,Cidades_Distritos!$A$2:$C$293,3,FALSE)</f>
        <v>SC07: Sul Catarinense B</v>
      </c>
    </row>
    <row r="775" spans="1:5">
      <c r="A775">
        <v>35429</v>
      </c>
      <c r="B775" t="s">
        <v>142</v>
      </c>
      <c r="C775" t="s">
        <v>788</v>
      </c>
      <c r="D775" t="s">
        <v>789</v>
      </c>
      <c r="E775" t="str">
        <f>VLOOKUP(C775,Cidades_Distritos!$A$2:$C$293,3,FALSE)</f>
        <v>SC07: Sul Catarinense B</v>
      </c>
    </row>
    <row r="776" spans="1:5">
      <c r="A776">
        <v>36263</v>
      </c>
      <c r="B776" t="s">
        <v>142</v>
      </c>
      <c r="C776" t="s">
        <v>788</v>
      </c>
      <c r="D776" t="s">
        <v>790</v>
      </c>
      <c r="E776" t="str">
        <f>VLOOKUP(C776,Cidades_Distritos!$A$2:$C$293,3,FALSE)</f>
        <v>SC07: Sul Catarinense B</v>
      </c>
    </row>
    <row r="777" spans="1:5">
      <c r="A777">
        <v>36166</v>
      </c>
      <c r="B777" t="s">
        <v>142</v>
      </c>
      <c r="C777" t="s">
        <v>791</v>
      </c>
      <c r="D777" t="s">
        <v>143</v>
      </c>
      <c r="E777" t="str">
        <f>VLOOKUP(C777,Cidades_Distritos!$A$2:$C$293,3,FALSE)</f>
        <v>SC05: Oeste Catarinense B</v>
      </c>
    </row>
    <row r="778" spans="1:5">
      <c r="A778">
        <v>34889</v>
      </c>
      <c r="B778" t="s">
        <v>142</v>
      </c>
      <c r="C778" t="s">
        <v>87</v>
      </c>
      <c r="D778" t="s">
        <v>143</v>
      </c>
      <c r="E778" t="str">
        <f>VLOOKUP(C778,Cidades_Distritos!$A$2:$C$293,3,FALSE)</f>
        <v>SC10: Serrana Catarinense</v>
      </c>
    </row>
    <row r="779" spans="1:5">
      <c r="A779">
        <v>34890</v>
      </c>
      <c r="B779" t="s">
        <v>142</v>
      </c>
      <c r="C779" t="s">
        <v>53</v>
      </c>
      <c r="D779" t="s">
        <v>143</v>
      </c>
      <c r="E779" t="str">
        <f>VLOOKUP(C779,Cidades_Distritos!$A$2:$C$293,3,FALSE)</f>
        <v>SC05: Oeste Catarinense B</v>
      </c>
    </row>
    <row r="780" spans="1:5">
      <c r="A780">
        <v>36197</v>
      </c>
      <c r="B780" t="s">
        <v>142</v>
      </c>
      <c r="C780" t="s">
        <v>792</v>
      </c>
      <c r="D780" t="s">
        <v>143</v>
      </c>
      <c r="E780" t="str">
        <f>VLOOKUP(C780,Cidades_Distritos!$A$2:$C$293,3,FALSE)</f>
        <v>SC09: Vale do Itajaí B</v>
      </c>
    </row>
    <row r="781" spans="1:5">
      <c r="A781">
        <v>36167</v>
      </c>
      <c r="B781" t="s">
        <v>142</v>
      </c>
      <c r="C781" t="s">
        <v>793</v>
      </c>
      <c r="D781" t="s">
        <v>143</v>
      </c>
      <c r="E781" t="str">
        <f>VLOOKUP(C781,Cidades_Distritos!$A$2:$C$293,3,FALSE)</f>
        <v>SC05: Oeste Catarinense B</v>
      </c>
    </row>
    <row r="782" spans="1:5">
      <c r="A782">
        <v>35333</v>
      </c>
      <c r="B782" t="s">
        <v>142</v>
      </c>
      <c r="C782" t="s">
        <v>794</v>
      </c>
      <c r="D782" t="s">
        <v>143</v>
      </c>
      <c r="E782" t="str">
        <f>VLOOKUP(C782,Cidades_Distritos!$A$2:$C$293,3,FALSE)</f>
        <v>SC09: Vale do Itajaí B</v>
      </c>
    </row>
    <row r="783" spans="1:5">
      <c r="A783">
        <v>35334</v>
      </c>
      <c r="B783" t="s">
        <v>142</v>
      </c>
      <c r="C783" t="s">
        <v>795</v>
      </c>
      <c r="D783" t="s">
        <v>143</v>
      </c>
      <c r="E783" t="str">
        <f>VLOOKUP(C783,Cidades_Distritos!$A$2:$C$293,3,FALSE)</f>
        <v>SC09: Vale do Itajaí B</v>
      </c>
    </row>
    <row r="784" spans="1:5">
      <c r="A784">
        <v>36168</v>
      </c>
      <c r="B784" t="s">
        <v>142</v>
      </c>
      <c r="C784" t="s">
        <v>796</v>
      </c>
      <c r="D784" t="s">
        <v>143</v>
      </c>
      <c r="E784" t="str">
        <f>VLOOKUP(C784,Cidades_Distritos!$A$2:$C$293,3,FALSE)</f>
        <v>SC05: Oeste Catarinense B</v>
      </c>
    </row>
    <row r="785" spans="1:5">
      <c r="A785">
        <v>36169</v>
      </c>
      <c r="B785" t="s">
        <v>142</v>
      </c>
      <c r="C785" t="s">
        <v>797</v>
      </c>
      <c r="D785" t="s">
        <v>143</v>
      </c>
      <c r="E785" t="str">
        <f>VLOOKUP(C785,Cidades_Distritos!$A$2:$C$293,3,FALSE)</f>
        <v>SC05: Oeste Catarinense B</v>
      </c>
    </row>
    <row r="786" spans="1:5">
      <c r="A786">
        <v>36170</v>
      </c>
      <c r="B786" t="s">
        <v>142</v>
      </c>
      <c r="C786" t="s">
        <v>798</v>
      </c>
      <c r="D786" t="s">
        <v>143</v>
      </c>
      <c r="E786" t="str">
        <f>VLOOKUP(C786,Cidades_Distritos!$A$2:$C$293,3,FALSE)</f>
        <v>SC05: Oeste Catarinense B</v>
      </c>
    </row>
    <row r="787" spans="1:5">
      <c r="A787">
        <v>34891</v>
      </c>
      <c r="B787" t="s">
        <v>142</v>
      </c>
      <c r="C787" t="s">
        <v>799</v>
      </c>
      <c r="D787" t="s">
        <v>143</v>
      </c>
      <c r="E787" t="str">
        <f>VLOOKUP(C787,Cidades_Distritos!$A$2:$C$293,3,FALSE)</f>
        <v>SC10: Serrana Catarinense</v>
      </c>
    </row>
  </sheetData>
  <autoFilter ref="A1:E787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3"/>
  <sheetViews>
    <sheetView zoomScale="150" zoomScaleNormal="150" zoomScalePageLayoutView="150" workbookViewId="0">
      <selection activeCell="C303" sqref="C303"/>
    </sheetView>
  </sheetViews>
  <sheetFormatPr baseColWidth="10" defaultRowHeight="15" x14ac:dyDescent="0"/>
  <cols>
    <col min="1" max="2" width="25.1640625" bestFit="1" customWidth="1"/>
    <col min="3" max="3" width="25" bestFit="1" customWidth="1"/>
    <col min="5" max="5" width="14.83203125" bestFit="1" customWidth="1"/>
    <col min="6" max="6" width="22.83203125" bestFit="1" customWidth="1"/>
  </cols>
  <sheetData>
    <row r="1" spans="1:3">
      <c r="A1" t="s">
        <v>887</v>
      </c>
      <c r="B1" s="3" t="s">
        <v>0</v>
      </c>
      <c r="C1" s="3" t="s">
        <v>805</v>
      </c>
    </row>
    <row r="2" spans="1:3">
      <c r="A2" t="s">
        <v>84</v>
      </c>
      <c r="B2" t="s">
        <v>84</v>
      </c>
      <c r="C2" t="s">
        <v>814</v>
      </c>
    </row>
    <row r="3" spans="1:3">
      <c r="A3" t="s">
        <v>144</v>
      </c>
      <c r="B3" t="s">
        <v>144</v>
      </c>
      <c r="C3" t="s">
        <v>815</v>
      </c>
    </row>
    <row r="4" spans="1:3">
      <c r="A4" t="s">
        <v>145</v>
      </c>
      <c r="B4" t="s">
        <v>817</v>
      </c>
      <c r="C4" t="s">
        <v>813</v>
      </c>
    </row>
    <row r="5" spans="1:3">
      <c r="A5" t="s">
        <v>146</v>
      </c>
      <c r="B5" t="s">
        <v>818</v>
      </c>
      <c r="C5" t="s">
        <v>813</v>
      </c>
    </row>
    <row r="6" spans="1:3">
      <c r="A6" t="s">
        <v>147</v>
      </c>
      <c r="B6" t="s">
        <v>819</v>
      </c>
      <c r="C6" t="s">
        <v>815</v>
      </c>
    </row>
    <row r="7" spans="1:3">
      <c r="A7" t="s">
        <v>149</v>
      </c>
      <c r="B7" t="s">
        <v>821</v>
      </c>
      <c r="C7" t="s">
        <v>808</v>
      </c>
    </row>
    <row r="8" spans="1:3">
      <c r="A8" t="s">
        <v>150</v>
      </c>
      <c r="B8" t="s">
        <v>96</v>
      </c>
      <c r="C8" t="s">
        <v>808</v>
      </c>
    </row>
    <row r="9" spans="1:3">
      <c r="A9" t="s">
        <v>151</v>
      </c>
      <c r="B9" t="s">
        <v>820</v>
      </c>
      <c r="C9" t="s">
        <v>812</v>
      </c>
    </row>
    <row r="10" spans="1:3">
      <c r="A10" t="s">
        <v>153</v>
      </c>
      <c r="B10" t="s">
        <v>153</v>
      </c>
      <c r="C10" t="s">
        <v>812</v>
      </c>
    </row>
    <row r="11" spans="1:3">
      <c r="A11" t="s">
        <v>106</v>
      </c>
      <c r="B11" t="s">
        <v>106</v>
      </c>
      <c r="C11" t="s">
        <v>815</v>
      </c>
    </row>
    <row r="12" spans="1:3">
      <c r="A12" t="s">
        <v>154</v>
      </c>
      <c r="B12" t="s">
        <v>154</v>
      </c>
      <c r="C12" t="s">
        <v>808</v>
      </c>
    </row>
    <row r="13" spans="1:3">
      <c r="A13" t="s">
        <v>155</v>
      </c>
      <c r="B13" t="s">
        <v>155</v>
      </c>
      <c r="C13" t="s">
        <v>812</v>
      </c>
    </row>
    <row r="14" spans="1:3">
      <c r="A14" t="s">
        <v>157</v>
      </c>
      <c r="B14" t="s">
        <v>157</v>
      </c>
      <c r="C14" t="s">
        <v>814</v>
      </c>
    </row>
    <row r="15" spans="1:3">
      <c r="A15" t="s">
        <v>158</v>
      </c>
      <c r="B15" t="s">
        <v>816</v>
      </c>
      <c r="C15" t="s">
        <v>812</v>
      </c>
    </row>
    <row r="16" spans="1:3">
      <c r="A16" t="s">
        <v>159</v>
      </c>
      <c r="B16" t="s">
        <v>823</v>
      </c>
      <c r="C16" t="s">
        <v>812</v>
      </c>
    </row>
    <row r="17" spans="1:6">
      <c r="A17" t="s">
        <v>160</v>
      </c>
      <c r="B17" t="s">
        <v>824</v>
      </c>
      <c r="C17" t="s">
        <v>811</v>
      </c>
    </row>
    <row r="18" spans="1:6">
      <c r="A18" t="s">
        <v>161</v>
      </c>
      <c r="B18" t="s">
        <v>58</v>
      </c>
      <c r="C18" t="s">
        <v>815</v>
      </c>
    </row>
    <row r="19" spans="1:6">
      <c r="A19" t="s">
        <v>163</v>
      </c>
      <c r="B19" t="s">
        <v>163</v>
      </c>
      <c r="C19" t="s">
        <v>806</v>
      </c>
    </row>
    <row r="20" spans="1:6">
      <c r="A20" t="s">
        <v>164</v>
      </c>
      <c r="B20" t="s">
        <v>21</v>
      </c>
      <c r="C20" t="s">
        <v>810</v>
      </c>
    </row>
    <row r="21" spans="1:6">
      <c r="A21" t="s">
        <v>166</v>
      </c>
      <c r="B21" t="s">
        <v>825</v>
      </c>
      <c r="C21" t="s">
        <v>809</v>
      </c>
    </row>
    <row r="22" spans="1:6">
      <c r="A22" t="s">
        <v>167</v>
      </c>
      <c r="B22" t="s">
        <v>167</v>
      </c>
      <c r="C22" t="s">
        <v>815</v>
      </c>
    </row>
    <row r="23" spans="1:6">
      <c r="A23" t="s">
        <v>99</v>
      </c>
      <c r="B23" t="s">
        <v>99</v>
      </c>
      <c r="C23" t="s">
        <v>815</v>
      </c>
    </row>
    <row r="24" spans="1:6">
      <c r="A24" t="s">
        <v>168</v>
      </c>
      <c r="B24" t="s">
        <v>168</v>
      </c>
      <c r="C24" t="s">
        <v>811</v>
      </c>
    </row>
    <row r="25" spans="1:6">
      <c r="A25" t="s">
        <v>169</v>
      </c>
      <c r="B25" t="s">
        <v>169</v>
      </c>
      <c r="C25" t="s">
        <v>813</v>
      </c>
    </row>
    <row r="26" spans="1:6">
      <c r="A26" t="s">
        <v>170</v>
      </c>
      <c r="B26" t="s">
        <v>170</v>
      </c>
      <c r="C26" t="s">
        <v>813</v>
      </c>
    </row>
    <row r="27" spans="1:6">
      <c r="A27" t="s">
        <v>171</v>
      </c>
      <c r="B27" t="s">
        <v>32</v>
      </c>
      <c r="C27" t="s">
        <v>810</v>
      </c>
    </row>
    <row r="28" spans="1:6">
      <c r="A28" t="s">
        <v>173</v>
      </c>
      <c r="B28" t="s">
        <v>34</v>
      </c>
      <c r="C28" t="s">
        <v>806</v>
      </c>
    </row>
    <row r="29" spans="1:6">
      <c r="A29" t="s">
        <v>174</v>
      </c>
      <c r="B29" t="s">
        <v>826</v>
      </c>
      <c r="C29" t="s">
        <v>813</v>
      </c>
    </row>
    <row r="30" spans="1:6">
      <c r="A30" t="s">
        <v>190</v>
      </c>
      <c r="B30" t="s">
        <v>33</v>
      </c>
      <c r="C30" t="s">
        <v>810</v>
      </c>
    </row>
    <row r="31" spans="1:6">
      <c r="A31" t="s">
        <v>191</v>
      </c>
      <c r="B31" t="s">
        <v>827</v>
      </c>
      <c r="C31" t="s">
        <v>813</v>
      </c>
      <c r="E31" t="s">
        <v>30</v>
      </c>
      <c r="F31" t="s">
        <v>810</v>
      </c>
    </row>
    <row r="32" spans="1:6">
      <c r="A32" t="s">
        <v>79</v>
      </c>
      <c r="B32" t="s">
        <v>79</v>
      </c>
      <c r="C32" t="s">
        <v>808</v>
      </c>
    </row>
    <row r="33" spans="1:3">
      <c r="A33" t="s">
        <v>112</v>
      </c>
      <c r="B33" t="s">
        <v>112</v>
      </c>
      <c r="C33" t="s">
        <v>808</v>
      </c>
    </row>
    <row r="34" spans="1:3">
      <c r="A34" t="s">
        <v>192</v>
      </c>
      <c r="B34" t="s">
        <v>192</v>
      </c>
      <c r="C34" t="s">
        <v>813</v>
      </c>
    </row>
    <row r="35" spans="1:3">
      <c r="A35" t="s">
        <v>44</v>
      </c>
      <c r="B35" t="s">
        <v>44</v>
      </c>
      <c r="C35" t="s">
        <v>807</v>
      </c>
    </row>
    <row r="36" spans="1:3">
      <c r="A36" t="s">
        <v>81</v>
      </c>
      <c r="B36" t="s">
        <v>81</v>
      </c>
      <c r="C36" t="s">
        <v>808</v>
      </c>
    </row>
    <row r="37" spans="1:3">
      <c r="A37" t="s">
        <v>193</v>
      </c>
      <c r="B37" t="s">
        <v>193</v>
      </c>
      <c r="C37" t="s">
        <v>811</v>
      </c>
    </row>
    <row r="38" spans="1:3">
      <c r="A38" t="s">
        <v>195</v>
      </c>
      <c r="B38" t="s">
        <v>828</v>
      </c>
      <c r="C38" t="s">
        <v>812</v>
      </c>
    </row>
    <row r="39" spans="1:3">
      <c r="A39" t="s">
        <v>8</v>
      </c>
      <c r="B39" t="s">
        <v>8</v>
      </c>
      <c r="C39" t="s">
        <v>811</v>
      </c>
    </row>
    <row r="40" spans="1:3">
      <c r="A40" t="s">
        <v>225</v>
      </c>
      <c r="B40" t="s">
        <v>68</v>
      </c>
      <c r="C40" t="s">
        <v>814</v>
      </c>
    </row>
    <row r="41" spans="1:3">
      <c r="A41" t="s">
        <v>227</v>
      </c>
      <c r="B41" t="s">
        <v>227</v>
      </c>
      <c r="C41" t="s">
        <v>814</v>
      </c>
    </row>
    <row r="42" spans="1:3">
      <c r="A42" t="s">
        <v>228</v>
      </c>
      <c r="B42" t="s">
        <v>228</v>
      </c>
      <c r="C42" t="s">
        <v>815</v>
      </c>
    </row>
    <row r="43" spans="1:3">
      <c r="A43" t="s">
        <v>102</v>
      </c>
      <c r="B43" t="s">
        <v>102</v>
      </c>
      <c r="C43" t="s">
        <v>808</v>
      </c>
    </row>
    <row r="44" spans="1:3">
      <c r="A44" t="s">
        <v>199</v>
      </c>
      <c r="B44" t="s">
        <v>199</v>
      </c>
      <c r="C44" t="s">
        <v>814</v>
      </c>
    </row>
    <row r="45" spans="1:3">
      <c r="A45" t="s">
        <v>29</v>
      </c>
      <c r="B45" t="s">
        <v>29</v>
      </c>
      <c r="C45" t="s">
        <v>813</v>
      </c>
    </row>
    <row r="46" spans="1:3">
      <c r="A46" t="s">
        <v>229</v>
      </c>
      <c r="B46" t="s">
        <v>829</v>
      </c>
      <c r="C46" t="s">
        <v>811</v>
      </c>
    </row>
    <row r="47" spans="1:3">
      <c r="A47" t="s">
        <v>230</v>
      </c>
      <c r="B47" t="s">
        <v>830</v>
      </c>
      <c r="C47" t="s">
        <v>809</v>
      </c>
    </row>
    <row r="48" spans="1:3">
      <c r="A48" t="s">
        <v>231</v>
      </c>
      <c r="B48" t="s">
        <v>66</v>
      </c>
      <c r="C48" t="s">
        <v>813</v>
      </c>
    </row>
    <row r="49" spans="1:3">
      <c r="A49" t="s">
        <v>232</v>
      </c>
      <c r="B49" t="s">
        <v>831</v>
      </c>
      <c r="C49" t="s">
        <v>814</v>
      </c>
    </row>
    <row r="50" spans="1:3">
      <c r="A50" t="s">
        <v>233</v>
      </c>
      <c r="B50" t="s">
        <v>233</v>
      </c>
      <c r="C50" t="s">
        <v>811</v>
      </c>
    </row>
    <row r="51" spans="1:3">
      <c r="A51" t="s">
        <v>255</v>
      </c>
      <c r="B51" t="s">
        <v>832</v>
      </c>
      <c r="C51" t="s">
        <v>815</v>
      </c>
    </row>
    <row r="52" spans="1:3">
      <c r="A52" t="s">
        <v>257</v>
      </c>
      <c r="B52" t="s">
        <v>257</v>
      </c>
      <c r="C52" t="s">
        <v>808</v>
      </c>
    </row>
    <row r="53" spans="1:3">
      <c r="A53" t="s">
        <v>70</v>
      </c>
      <c r="B53" t="s">
        <v>70</v>
      </c>
      <c r="C53" t="s">
        <v>815</v>
      </c>
    </row>
    <row r="54" spans="1:3">
      <c r="A54" t="s">
        <v>258</v>
      </c>
      <c r="B54" t="s">
        <v>833</v>
      </c>
      <c r="C54" t="s">
        <v>813</v>
      </c>
    </row>
    <row r="55" spans="1:3">
      <c r="A55" t="s">
        <v>259</v>
      </c>
      <c r="B55" t="s">
        <v>259</v>
      </c>
      <c r="C55" t="s">
        <v>807</v>
      </c>
    </row>
    <row r="56" spans="1:3">
      <c r="A56" t="s">
        <v>261</v>
      </c>
      <c r="B56" t="s">
        <v>261</v>
      </c>
      <c r="C56" t="s">
        <v>814</v>
      </c>
    </row>
    <row r="57" spans="1:3">
      <c r="A57" t="s">
        <v>262</v>
      </c>
      <c r="B57" t="s">
        <v>834</v>
      </c>
      <c r="C57" t="s">
        <v>808</v>
      </c>
    </row>
    <row r="58" spans="1:3">
      <c r="A58" t="s">
        <v>263</v>
      </c>
      <c r="B58" t="s">
        <v>263</v>
      </c>
      <c r="C58" t="s">
        <v>814</v>
      </c>
    </row>
    <row r="59" spans="1:3">
      <c r="A59" t="s">
        <v>264</v>
      </c>
      <c r="B59" t="s">
        <v>264</v>
      </c>
      <c r="C59" t="s">
        <v>812</v>
      </c>
    </row>
    <row r="60" spans="1:3">
      <c r="A60" t="s">
        <v>22</v>
      </c>
      <c r="B60" t="s">
        <v>22</v>
      </c>
      <c r="C60" t="s">
        <v>807</v>
      </c>
    </row>
    <row r="61" spans="1:3">
      <c r="A61" t="s">
        <v>266</v>
      </c>
      <c r="B61" t="s">
        <v>83</v>
      </c>
      <c r="C61" t="s">
        <v>814</v>
      </c>
    </row>
    <row r="62" spans="1:3">
      <c r="A62" t="s">
        <v>267</v>
      </c>
      <c r="B62" t="s">
        <v>267</v>
      </c>
      <c r="C62" t="s">
        <v>815</v>
      </c>
    </row>
    <row r="63" spans="1:3">
      <c r="A63" t="s">
        <v>269</v>
      </c>
      <c r="B63" t="s">
        <v>269</v>
      </c>
      <c r="C63" t="s">
        <v>809</v>
      </c>
    </row>
    <row r="64" spans="1:3">
      <c r="A64" t="s">
        <v>270</v>
      </c>
      <c r="B64" t="s">
        <v>270</v>
      </c>
      <c r="C64" t="s">
        <v>815</v>
      </c>
    </row>
    <row r="65" spans="1:3">
      <c r="A65" t="s">
        <v>62</v>
      </c>
      <c r="B65" t="s">
        <v>62</v>
      </c>
      <c r="C65" t="s">
        <v>808</v>
      </c>
    </row>
    <row r="66" spans="1:3">
      <c r="A66" t="s">
        <v>80</v>
      </c>
      <c r="B66" t="s">
        <v>80</v>
      </c>
      <c r="C66" t="s">
        <v>814</v>
      </c>
    </row>
    <row r="67" spans="1:3">
      <c r="A67" t="s">
        <v>71</v>
      </c>
      <c r="B67" t="s">
        <v>71</v>
      </c>
      <c r="C67" t="s">
        <v>814</v>
      </c>
    </row>
    <row r="68" spans="1:3">
      <c r="A68" t="s">
        <v>271</v>
      </c>
      <c r="B68" t="s">
        <v>835</v>
      </c>
      <c r="C68" t="s">
        <v>813</v>
      </c>
    </row>
    <row r="69" spans="1:3">
      <c r="A69" t="s">
        <v>272</v>
      </c>
      <c r="B69" t="s">
        <v>10</v>
      </c>
      <c r="C69" t="s">
        <v>808</v>
      </c>
    </row>
    <row r="70" spans="1:3">
      <c r="A70" t="s">
        <v>299</v>
      </c>
      <c r="B70" t="s">
        <v>299</v>
      </c>
      <c r="C70" t="s">
        <v>810</v>
      </c>
    </row>
    <row r="71" spans="1:3">
      <c r="A71" t="s">
        <v>300</v>
      </c>
      <c r="B71" t="s">
        <v>19</v>
      </c>
      <c r="C71" t="s">
        <v>815</v>
      </c>
    </row>
    <row r="72" spans="1:3">
      <c r="A72" t="s">
        <v>59</v>
      </c>
      <c r="B72" t="s">
        <v>59</v>
      </c>
      <c r="C72" t="s">
        <v>808</v>
      </c>
    </row>
    <row r="73" spans="1:3">
      <c r="A73" t="s">
        <v>301</v>
      </c>
      <c r="B73" t="s">
        <v>301</v>
      </c>
      <c r="C73" t="s">
        <v>808</v>
      </c>
    </row>
    <row r="74" spans="1:3">
      <c r="A74" t="s">
        <v>91</v>
      </c>
      <c r="B74" t="s">
        <v>91</v>
      </c>
      <c r="C74" t="s">
        <v>815</v>
      </c>
    </row>
    <row r="75" spans="1:3">
      <c r="A75" t="s">
        <v>302</v>
      </c>
      <c r="B75" t="s">
        <v>302</v>
      </c>
      <c r="C75" t="s">
        <v>814</v>
      </c>
    </row>
    <row r="76" spans="1:3">
      <c r="A76" t="s">
        <v>303</v>
      </c>
      <c r="B76" t="s">
        <v>837</v>
      </c>
      <c r="C76" t="s">
        <v>806</v>
      </c>
    </row>
    <row r="77" spans="1:3">
      <c r="A77" t="s">
        <v>304</v>
      </c>
      <c r="B77" t="s">
        <v>12</v>
      </c>
      <c r="C77" t="s">
        <v>810</v>
      </c>
    </row>
    <row r="78" spans="1:3">
      <c r="A78" t="s">
        <v>356</v>
      </c>
      <c r="B78" t="s">
        <v>838</v>
      </c>
      <c r="C78" t="s">
        <v>808</v>
      </c>
    </row>
    <row r="79" spans="1:3">
      <c r="A79" t="s">
        <v>357</v>
      </c>
      <c r="B79" t="s">
        <v>109</v>
      </c>
      <c r="C79" t="s">
        <v>808</v>
      </c>
    </row>
    <row r="80" spans="1:3">
      <c r="A80" t="s">
        <v>24</v>
      </c>
      <c r="B80" t="s">
        <v>24</v>
      </c>
      <c r="C80" t="s">
        <v>814</v>
      </c>
    </row>
    <row r="81" spans="1:3">
      <c r="A81" t="s">
        <v>359</v>
      </c>
      <c r="B81" t="s">
        <v>359</v>
      </c>
      <c r="C81" t="s">
        <v>808</v>
      </c>
    </row>
    <row r="82" spans="1:3">
      <c r="A82" t="s">
        <v>361</v>
      </c>
      <c r="B82" t="s">
        <v>822</v>
      </c>
      <c r="C82" t="s">
        <v>808</v>
      </c>
    </row>
    <row r="83" spans="1:3">
      <c r="A83" t="s">
        <v>362</v>
      </c>
      <c r="B83" t="s">
        <v>362</v>
      </c>
      <c r="C83" t="s">
        <v>813</v>
      </c>
    </row>
    <row r="84" spans="1:3">
      <c r="A84" t="s">
        <v>61</v>
      </c>
      <c r="B84" t="s">
        <v>61</v>
      </c>
      <c r="C84" t="s">
        <v>811</v>
      </c>
    </row>
    <row r="85" spans="1:3">
      <c r="A85" t="s">
        <v>74</v>
      </c>
      <c r="B85" t="s">
        <v>74</v>
      </c>
      <c r="C85" t="s">
        <v>815</v>
      </c>
    </row>
    <row r="86" spans="1:3">
      <c r="A86" t="s">
        <v>104</v>
      </c>
      <c r="B86" t="s">
        <v>104</v>
      </c>
      <c r="C86" t="s">
        <v>810</v>
      </c>
    </row>
    <row r="87" spans="1:3">
      <c r="A87" t="s">
        <v>363</v>
      </c>
      <c r="B87" t="s">
        <v>363</v>
      </c>
      <c r="C87" t="s">
        <v>815</v>
      </c>
    </row>
    <row r="88" spans="1:3">
      <c r="A88" t="s">
        <v>364</v>
      </c>
      <c r="B88" t="s">
        <v>364</v>
      </c>
      <c r="C88" t="s">
        <v>815</v>
      </c>
    </row>
    <row r="89" spans="1:3">
      <c r="A89" t="s">
        <v>365</v>
      </c>
      <c r="B89" t="s">
        <v>117</v>
      </c>
      <c r="C89" t="s">
        <v>808</v>
      </c>
    </row>
    <row r="90" spans="1:3">
      <c r="A90" t="s">
        <v>366</v>
      </c>
      <c r="B90" t="s">
        <v>6</v>
      </c>
      <c r="C90" t="s">
        <v>812</v>
      </c>
    </row>
    <row r="91" spans="1:3">
      <c r="A91" t="s">
        <v>89</v>
      </c>
      <c r="B91" t="s">
        <v>89</v>
      </c>
      <c r="C91" t="s">
        <v>808</v>
      </c>
    </row>
    <row r="92" spans="1:3">
      <c r="A92" t="s">
        <v>415</v>
      </c>
      <c r="B92" t="s">
        <v>415</v>
      </c>
      <c r="C92" t="s">
        <v>810</v>
      </c>
    </row>
    <row r="93" spans="1:3">
      <c r="A93" t="s">
        <v>416</v>
      </c>
      <c r="B93" t="s">
        <v>416</v>
      </c>
      <c r="C93" t="s">
        <v>815</v>
      </c>
    </row>
    <row r="94" spans="1:3">
      <c r="A94" t="s">
        <v>417</v>
      </c>
      <c r="B94" t="s">
        <v>101</v>
      </c>
      <c r="C94" t="s">
        <v>814</v>
      </c>
    </row>
    <row r="95" spans="1:3">
      <c r="A95" t="s">
        <v>418</v>
      </c>
      <c r="B95" t="s">
        <v>75</v>
      </c>
      <c r="C95" t="s">
        <v>815</v>
      </c>
    </row>
    <row r="96" spans="1:3">
      <c r="A96" t="s">
        <v>419</v>
      </c>
      <c r="B96" t="s">
        <v>419</v>
      </c>
      <c r="C96" t="s">
        <v>809</v>
      </c>
    </row>
    <row r="97" spans="1:3">
      <c r="A97" t="s">
        <v>421</v>
      </c>
      <c r="B97" t="s">
        <v>421</v>
      </c>
      <c r="C97" t="s">
        <v>806</v>
      </c>
    </row>
    <row r="98" spans="1:3">
      <c r="A98" t="s">
        <v>422</v>
      </c>
      <c r="B98" t="s">
        <v>422</v>
      </c>
      <c r="C98" t="s">
        <v>811</v>
      </c>
    </row>
    <row r="99" spans="1:3">
      <c r="A99" t="s">
        <v>427</v>
      </c>
      <c r="B99" t="s">
        <v>427</v>
      </c>
      <c r="C99" t="s">
        <v>812</v>
      </c>
    </row>
    <row r="100" spans="1:3">
      <c r="A100" t="s">
        <v>428</v>
      </c>
      <c r="B100" t="s">
        <v>839</v>
      </c>
      <c r="C100" t="s">
        <v>809</v>
      </c>
    </row>
    <row r="101" spans="1:3">
      <c r="A101" t="s">
        <v>429</v>
      </c>
      <c r="B101" t="s">
        <v>429</v>
      </c>
      <c r="C101" t="s">
        <v>809</v>
      </c>
    </row>
    <row r="102" spans="1:3">
      <c r="A102" t="s">
        <v>431</v>
      </c>
      <c r="B102" t="s">
        <v>431</v>
      </c>
      <c r="C102" t="s">
        <v>811</v>
      </c>
    </row>
    <row r="103" spans="1:3">
      <c r="A103" t="s">
        <v>432</v>
      </c>
      <c r="B103" t="s">
        <v>432</v>
      </c>
      <c r="C103" t="s">
        <v>808</v>
      </c>
    </row>
    <row r="104" spans="1:3">
      <c r="A104" t="s">
        <v>433</v>
      </c>
      <c r="B104" t="s">
        <v>433</v>
      </c>
      <c r="C104" t="s">
        <v>806</v>
      </c>
    </row>
    <row r="105" spans="1:3">
      <c r="A105" t="s">
        <v>434</v>
      </c>
      <c r="B105" t="s">
        <v>840</v>
      </c>
      <c r="C105" t="s">
        <v>808</v>
      </c>
    </row>
    <row r="106" spans="1:3">
      <c r="A106" t="s">
        <v>435</v>
      </c>
      <c r="B106" t="s">
        <v>51</v>
      </c>
      <c r="C106" t="s">
        <v>808</v>
      </c>
    </row>
    <row r="107" spans="1:3">
      <c r="A107" t="s">
        <v>436</v>
      </c>
      <c r="B107" t="s">
        <v>841</v>
      </c>
      <c r="C107" t="s">
        <v>815</v>
      </c>
    </row>
    <row r="108" spans="1:3">
      <c r="A108" t="s">
        <v>439</v>
      </c>
      <c r="B108" t="s">
        <v>843</v>
      </c>
      <c r="C108" t="s">
        <v>810</v>
      </c>
    </row>
    <row r="109" spans="1:3">
      <c r="A109" t="s">
        <v>107</v>
      </c>
      <c r="B109" t="s">
        <v>107</v>
      </c>
      <c r="C109" t="s">
        <v>815</v>
      </c>
    </row>
    <row r="110" spans="1:3">
      <c r="A110" t="s">
        <v>437</v>
      </c>
      <c r="B110" t="s">
        <v>842</v>
      </c>
      <c r="C110" t="s">
        <v>815</v>
      </c>
    </row>
    <row r="111" spans="1:3">
      <c r="A111" t="s">
        <v>438</v>
      </c>
      <c r="B111" t="s">
        <v>438</v>
      </c>
      <c r="C111" t="s">
        <v>813</v>
      </c>
    </row>
    <row r="112" spans="1:3">
      <c r="A112" t="s">
        <v>441</v>
      </c>
      <c r="B112" t="s">
        <v>441</v>
      </c>
      <c r="C112" t="s">
        <v>813</v>
      </c>
    </row>
    <row r="113" spans="1:3">
      <c r="A113" t="s">
        <v>442</v>
      </c>
      <c r="B113" t="s">
        <v>844</v>
      </c>
      <c r="C113" t="s">
        <v>809</v>
      </c>
    </row>
    <row r="114" spans="1:3">
      <c r="A114" t="s">
        <v>444</v>
      </c>
      <c r="B114" t="s">
        <v>444</v>
      </c>
      <c r="C114" t="s">
        <v>809</v>
      </c>
    </row>
    <row r="115" spans="1:3">
      <c r="A115" t="s">
        <v>451</v>
      </c>
      <c r="B115" t="s">
        <v>451</v>
      </c>
      <c r="C115" t="s">
        <v>813</v>
      </c>
    </row>
    <row r="116" spans="1:3">
      <c r="A116" t="s">
        <v>452</v>
      </c>
      <c r="B116" t="s">
        <v>452</v>
      </c>
      <c r="C116" t="s">
        <v>811</v>
      </c>
    </row>
    <row r="117" spans="1:3">
      <c r="A117" t="s">
        <v>454</v>
      </c>
      <c r="B117" t="s">
        <v>76</v>
      </c>
      <c r="C117" t="s">
        <v>815</v>
      </c>
    </row>
    <row r="118" spans="1:3">
      <c r="A118" t="s">
        <v>455</v>
      </c>
      <c r="B118" t="s">
        <v>455</v>
      </c>
      <c r="C118" t="s">
        <v>815</v>
      </c>
    </row>
    <row r="119" spans="1:3">
      <c r="A119" t="s">
        <v>456</v>
      </c>
      <c r="B119" t="s">
        <v>37</v>
      </c>
      <c r="C119" t="s">
        <v>808</v>
      </c>
    </row>
    <row r="120" spans="1:3">
      <c r="A120" t="s">
        <v>457</v>
      </c>
      <c r="B120" t="s">
        <v>42</v>
      </c>
      <c r="C120" t="s">
        <v>815</v>
      </c>
    </row>
    <row r="121" spans="1:3">
      <c r="A121" t="s">
        <v>458</v>
      </c>
      <c r="B121" t="s">
        <v>458</v>
      </c>
      <c r="C121" t="s">
        <v>815</v>
      </c>
    </row>
    <row r="122" spans="1:3">
      <c r="A122" t="s">
        <v>60</v>
      </c>
      <c r="B122" t="s">
        <v>60</v>
      </c>
      <c r="C122" t="s">
        <v>808</v>
      </c>
    </row>
    <row r="123" spans="1:3">
      <c r="A123" t="s">
        <v>459</v>
      </c>
      <c r="B123" t="s">
        <v>459</v>
      </c>
      <c r="C123" t="s">
        <v>815</v>
      </c>
    </row>
    <row r="124" spans="1:3">
      <c r="A124" t="s">
        <v>105</v>
      </c>
      <c r="B124" t="s">
        <v>105</v>
      </c>
      <c r="C124" t="s">
        <v>808</v>
      </c>
    </row>
    <row r="125" spans="1:3">
      <c r="A125" t="s">
        <v>460</v>
      </c>
      <c r="B125" t="s">
        <v>845</v>
      </c>
      <c r="C125" t="s">
        <v>807</v>
      </c>
    </row>
    <row r="126" spans="1:3">
      <c r="A126" t="s">
        <v>461</v>
      </c>
      <c r="B126" t="s">
        <v>846</v>
      </c>
      <c r="C126" t="s">
        <v>815</v>
      </c>
    </row>
    <row r="127" spans="1:3">
      <c r="A127" t="s">
        <v>462</v>
      </c>
      <c r="B127" t="s">
        <v>847</v>
      </c>
      <c r="C127" t="s">
        <v>807</v>
      </c>
    </row>
    <row r="128" spans="1:3">
      <c r="A128" t="s">
        <v>463</v>
      </c>
      <c r="B128" t="s">
        <v>14</v>
      </c>
      <c r="C128" t="s">
        <v>813</v>
      </c>
    </row>
    <row r="129" spans="1:3">
      <c r="A129" t="s">
        <v>478</v>
      </c>
      <c r="B129" t="s">
        <v>478</v>
      </c>
      <c r="C129" t="s">
        <v>813</v>
      </c>
    </row>
    <row r="130" spans="1:3">
      <c r="A130" t="s">
        <v>480</v>
      </c>
      <c r="B130" t="s">
        <v>480</v>
      </c>
      <c r="C130" t="s">
        <v>808</v>
      </c>
    </row>
    <row r="131" spans="1:3">
      <c r="A131" t="s">
        <v>481</v>
      </c>
      <c r="B131" t="s">
        <v>28</v>
      </c>
      <c r="C131" t="s">
        <v>806</v>
      </c>
    </row>
    <row r="132" spans="1:3">
      <c r="A132" t="s">
        <v>27</v>
      </c>
      <c r="B132" t="s">
        <v>27</v>
      </c>
      <c r="C132" t="s">
        <v>813</v>
      </c>
    </row>
    <row r="133" spans="1:3">
      <c r="A133" t="s">
        <v>483</v>
      </c>
      <c r="B133" t="s">
        <v>848</v>
      </c>
      <c r="C133" t="s">
        <v>815</v>
      </c>
    </row>
    <row r="134" spans="1:3">
      <c r="A134" t="s">
        <v>484</v>
      </c>
      <c r="B134" t="s">
        <v>484</v>
      </c>
      <c r="C134" t="s">
        <v>810</v>
      </c>
    </row>
    <row r="135" spans="1:3">
      <c r="A135" t="s">
        <v>485</v>
      </c>
      <c r="B135" t="s">
        <v>485</v>
      </c>
      <c r="C135" t="s">
        <v>809</v>
      </c>
    </row>
    <row r="136" spans="1:3">
      <c r="A136" t="s">
        <v>489</v>
      </c>
      <c r="B136" t="s">
        <v>849</v>
      </c>
      <c r="C136" t="s">
        <v>806</v>
      </c>
    </row>
    <row r="137" spans="1:3">
      <c r="A137" t="s">
        <v>517</v>
      </c>
      <c r="B137" t="s">
        <v>114</v>
      </c>
      <c r="C137" t="s">
        <v>808</v>
      </c>
    </row>
    <row r="138" spans="1:3">
      <c r="A138" t="s">
        <v>518</v>
      </c>
      <c r="B138" t="s">
        <v>18</v>
      </c>
      <c r="C138" t="s">
        <v>815</v>
      </c>
    </row>
    <row r="139" spans="1:3">
      <c r="A139" t="s">
        <v>4</v>
      </c>
      <c r="B139" t="s">
        <v>4</v>
      </c>
      <c r="C139" t="s">
        <v>806</v>
      </c>
    </row>
    <row r="140" spans="1:3">
      <c r="A140" t="s">
        <v>546</v>
      </c>
      <c r="B140" t="s">
        <v>50</v>
      </c>
      <c r="C140" t="s">
        <v>813</v>
      </c>
    </row>
    <row r="141" spans="1:3">
      <c r="A141" t="s">
        <v>547</v>
      </c>
      <c r="B141" t="s">
        <v>103</v>
      </c>
      <c r="C141" t="s">
        <v>815</v>
      </c>
    </row>
    <row r="142" spans="1:3">
      <c r="A142" t="s">
        <v>548</v>
      </c>
      <c r="B142" t="s">
        <v>850</v>
      </c>
      <c r="C142" t="s">
        <v>815</v>
      </c>
    </row>
    <row r="143" spans="1:3">
      <c r="A143" t="s">
        <v>549</v>
      </c>
      <c r="B143" t="s">
        <v>549</v>
      </c>
      <c r="C143" t="s">
        <v>814</v>
      </c>
    </row>
    <row r="144" spans="1:3">
      <c r="A144" t="s">
        <v>601</v>
      </c>
      <c r="B144" t="s">
        <v>601</v>
      </c>
      <c r="C144" t="s">
        <v>809</v>
      </c>
    </row>
    <row r="145" spans="1:3">
      <c r="A145" t="s">
        <v>118</v>
      </c>
      <c r="B145" t="s">
        <v>118</v>
      </c>
      <c r="C145" t="s">
        <v>815</v>
      </c>
    </row>
    <row r="146" spans="1:3">
      <c r="A146" t="s">
        <v>609</v>
      </c>
      <c r="B146" t="s">
        <v>609</v>
      </c>
      <c r="C146" t="s">
        <v>813</v>
      </c>
    </row>
    <row r="147" spans="1:3">
      <c r="A147" t="s">
        <v>610</v>
      </c>
      <c r="B147" t="s">
        <v>851</v>
      </c>
      <c r="C147" t="s">
        <v>810</v>
      </c>
    </row>
    <row r="148" spans="1:3">
      <c r="A148" t="s">
        <v>612</v>
      </c>
      <c r="B148" t="s">
        <v>852</v>
      </c>
      <c r="C148" t="s">
        <v>815</v>
      </c>
    </row>
    <row r="149" spans="1:3">
      <c r="A149" t="s">
        <v>613</v>
      </c>
      <c r="B149" t="s">
        <v>613</v>
      </c>
      <c r="C149" t="s">
        <v>812</v>
      </c>
    </row>
    <row r="150" spans="1:3">
      <c r="A150" t="s">
        <v>614</v>
      </c>
      <c r="B150" t="s">
        <v>54</v>
      </c>
      <c r="C150" t="s">
        <v>815</v>
      </c>
    </row>
    <row r="151" spans="1:3">
      <c r="A151" t="s">
        <v>615</v>
      </c>
      <c r="B151" t="s">
        <v>615</v>
      </c>
      <c r="C151" t="s">
        <v>813</v>
      </c>
    </row>
    <row r="152" spans="1:3">
      <c r="A152" t="s">
        <v>616</v>
      </c>
      <c r="B152" t="s">
        <v>616</v>
      </c>
      <c r="C152" t="s">
        <v>811</v>
      </c>
    </row>
    <row r="153" spans="1:3">
      <c r="A153" t="s">
        <v>46</v>
      </c>
      <c r="B153" t="s">
        <v>46</v>
      </c>
      <c r="C153" t="s">
        <v>815</v>
      </c>
    </row>
    <row r="154" spans="1:3">
      <c r="A154" t="s">
        <v>111</v>
      </c>
      <c r="B154" t="s">
        <v>111</v>
      </c>
      <c r="C154" t="s">
        <v>815</v>
      </c>
    </row>
    <row r="155" spans="1:3">
      <c r="A155" t="s">
        <v>618</v>
      </c>
      <c r="B155" t="s">
        <v>618</v>
      </c>
      <c r="C155" t="s">
        <v>807</v>
      </c>
    </row>
    <row r="156" spans="1:3">
      <c r="A156" t="s">
        <v>619</v>
      </c>
      <c r="B156" t="s">
        <v>619</v>
      </c>
      <c r="C156" t="s">
        <v>812</v>
      </c>
    </row>
    <row r="157" spans="1:3">
      <c r="A157" t="s">
        <v>620</v>
      </c>
      <c r="B157" t="s">
        <v>620</v>
      </c>
      <c r="C157" t="s">
        <v>807</v>
      </c>
    </row>
    <row r="158" spans="1:3">
      <c r="A158" t="s">
        <v>621</v>
      </c>
      <c r="B158" t="s">
        <v>853</v>
      </c>
      <c r="C158" t="s">
        <v>810</v>
      </c>
    </row>
    <row r="159" spans="1:3">
      <c r="A159" t="s">
        <v>623</v>
      </c>
      <c r="B159" t="s">
        <v>623</v>
      </c>
      <c r="C159" t="s">
        <v>808</v>
      </c>
    </row>
    <row r="160" spans="1:3">
      <c r="A160" t="s">
        <v>108</v>
      </c>
      <c r="B160" t="s">
        <v>108</v>
      </c>
      <c r="C160" t="s">
        <v>815</v>
      </c>
    </row>
    <row r="161" spans="1:3">
      <c r="A161" t="s">
        <v>624</v>
      </c>
      <c r="B161" t="s">
        <v>624</v>
      </c>
      <c r="C161" t="s">
        <v>806</v>
      </c>
    </row>
    <row r="162" spans="1:3">
      <c r="A162" t="s">
        <v>625</v>
      </c>
      <c r="B162" t="s">
        <v>625</v>
      </c>
      <c r="C162" t="s">
        <v>815</v>
      </c>
    </row>
    <row r="163" spans="1:3">
      <c r="A163" t="s">
        <v>626</v>
      </c>
      <c r="B163" t="s">
        <v>626</v>
      </c>
      <c r="C163" t="s">
        <v>810</v>
      </c>
    </row>
    <row r="164" spans="1:3">
      <c r="A164" t="s">
        <v>95</v>
      </c>
      <c r="B164" t="s">
        <v>95</v>
      </c>
      <c r="C164" t="s">
        <v>813</v>
      </c>
    </row>
    <row r="165" spans="1:3">
      <c r="A165" t="s">
        <v>627</v>
      </c>
      <c r="B165" t="s">
        <v>627</v>
      </c>
      <c r="C165" t="s">
        <v>808</v>
      </c>
    </row>
    <row r="166" spans="1:3">
      <c r="A166" t="s">
        <v>628</v>
      </c>
      <c r="B166" t="s">
        <v>854</v>
      </c>
      <c r="C166" t="s">
        <v>808</v>
      </c>
    </row>
    <row r="167" spans="1:3">
      <c r="A167" t="s">
        <v>36</v>
      </c>
      <c r="B167" t="s">
        <v>36</v>
      </c>
      <c r="C167" t="s">
        <v>814</v>
      </c>
    </row>
    <row r="168" spans="1:3">
      <c r="A168" t="s">
        <v>629</v>
      </c>
      <c r="B168" t="s">
        <v>629</v>
      </c>
      <c r="C168" t="s">
        <v>807</v>
      </c>
    </row>
    <row r="169" spans="1:3">
      <c r="A169" t="s">
        <v>630</v>
      </c>
      <c r="B169" t="s">
        <v>855</v>
      </c>
      <c r="C169" t="s">
        <v>810</v>
      </c>
    </row>
    <row r="170" spans="1:3">
      <c r="A170" t="s">
        <v>578</v>
      </c>
      <c r="B170" t="s">
        <v>578</v>
      </c>
      <c r="C170" t="s">
        <v>810</v>
      </c>
    </row>
    <row r="171" spans="1:3">
      <c r="A171" t="s">
        <v>631</v>
      </c>
      <c r="B171" t="s">
        <v>631</v>
      </c>
      <c r="C171" t="s">
        <v>813</v>
      </c>
    </row>
    <row r="172" spans="1:3">
      <c r="A172" t="s">
        <v>632</v>
      </c>
      <c r="B172" t="s">
        <v>632</v>
      </c>
      <c r="C172" t="s">
        <v>808</v>
      </c>
    </row>
    <row r="173" spans="1:3">
      <c r="A173" t="s">
        <v>56</v>
      </c>
      <c r="B173" t="s">
        <v>56</v>
      </c>
      <c r="C173" t="s">
        <v>808</v>
      </c>
    </row>
    <row r="174" spans="1:3">
      <c r="A174" t="s">
        <v>633</v>
      </c>
      <c r="B174" t="s">
        <v>633</v>
      </c>
      <c r="C174" t="s">
        <v>812</v>
      </c>
    </row>
    <row r="175" spans="1:3">
      <c r="A175" t="s">
        <v>634</v>
      </c>
      <c r="B175" t="s">
        <v>634</v>
      </c>
      <c r="C175" t="s">
        <v>810</v>
      </c>
    </row>
    <row r="176" spans="1:3">
      <c r="A176" t="s">
        <v>88</v>
      </c>
      <c r="B176" t="s">
        <v>88</v>
      </c>
      <c r="C176" t="s">
        <v>808</v>
      </c>
    </row>
    <row r="177" spans="1:3">
      <c r="A177" t="s">
        <v>635</v>
      </c>
      <c r="B177" t="s">
        <v>635</v>
      </c>
      <c r="C177" t="s">
        <v>809</v>
      </c>
    </row>
    <row r="178" spans="1:3">
      <c r="A178" t="s">
        <v>636</v>
      </c>
      <c r="B178" t="s">
        <v>856</v>
      </c>
      <c r="C178" t="s">
        <v>814</v>
      </c>
    </row>
    <row r="179" spans="1:3">
      <c r="A179" t="s">
        <v>637</v>
      </c>
      <c r="B179" t="s">
        <v>637</v>
      </c>
      <c r="C179" t="s">
        <v>815</v>
      </c>
    </row>
    <row r="180" spans="1:3">
      <c r="A180" t="s">
        <v>100</v>
      </c>
      <c r="B180" t="s">
        <v>100</v>
      </c>
      <c r="C180" t="s">
        <v>815</v>
      </c>
    </row>
    <row r="181" spans="1:3">
      <c r="A181" t="s">
        <v>116</v>
      </c>
      <c r="B181" t="s">
        <v>116</v>
      </c>
      <c r="C181" t="s">
        <v>815</v>
      </c>
    </row>
    <row r="182" spans="1:3">
      <c r="A182" t="s">
        <v>97</v>
      </c>
      <c r="B182" t="s">
        <v>97</v>
      </c>
      <c r="C182" t="s">
        <v>814</v>
      </c>
    </row>
    <row r="183" spans="1:3">
      <c r="A183" t="s">
        <v>638</v>
      </c>
      <c r="B183" t="s">
        <v>857</v>
      </c>
      <c r="C183" t="s">
        <v>812</v>
      </c>
    </row>
    <row r="184" spans="1:3">
      <c r="A184" t="s">
        <v>655</v>
      </c>
      <c r="B184" t="s">
        <v>655</v>
      </c>
      <c r="C184" t="s">
        <v>808</v>
      </c>
    </row>
    <row r="185" spans="1:3">
      <c r="A185" t="s">
        <v>90</v>
      </c>
      <c r="B185" t="s">
        <v>90</v>
      </c>
      <c r="C185" t="s">
        <v>814</v>
      </c>
    </row>
    <row r="186" spans="1:3">
      <c r="A186" t="s">
        <v>656</v>
      </c>
      <c r="B186" t="s">
        <v>656</v>
      </c>
      <c r="C186" t="s">
        <v>808</v>
      </c>
    </row>
    <row r="187" spans="1:3">
      <c r="A187" t="s">
        <v>657</v>
      </c>
      <c r="B187" t="s">
        <v>657</v>
      </c>
      <c r="C187" t="s">
        <v>807</v>
      </c>
    </row>
    <row r="188" spans="1:3">
      <c r="A188" t="s">
        <v>334</v>
      </c>
      <c r="B188" t="s">
        <v>65</v>
      </c>
      <c r="C188" t="s">
        <v>808</v>
      </c>
    </row>
    <row r="189" spans="1:3">
      <c r="A189" t="s">
        <v>40</v>
      </c>
      <c r="B189" t="s">
        <v>40</v>
      </c>
      <c r="C189" t="s">
        <v>810</v>
      </c>
    </row>
    <row r="190" spans="1:3">
      <c r="A190" t="s">
        <v>57</v>
      </c>
      <c r="B190" t="s">
        <v>57</v>
      </c>
      <c r="C190" t="s">
        <v>815</v>
      </c>
    </row>
    <row r="191" spans="1:3">
      <c r="A191" t="s">
        <v>658</v>
      </c>
      <c r="B191" t="s">
        <v>658</v>
      </c>
      <c r="C191" t="s">
        <v>812</v>
      </c>
    </row>
    <row r="192" spans="1:3">
      <c r="A192" t="s">
        <v>659</v>
      </c>
      <c r="B192" t="s">
        <v>659</v>
      </c>
      <c r="C192" t="s">
        <v>809</v>
      </c>
    </row>
    <row r="193" spans="1:6">
      <c r="A193" t="s">
        <v>582</v>
      </c>
      <c r="B193" t="s">
        <v>582</v>
      </c>
      <c r="C193" t="s">
        <v>813</v>
      </c>
    </row>
    <row r="194" spans="1:6">
      <c r="A194" t="s">
        <v>662</v>
      </c>
      <c r="B194" t="s">
        <v>662</v>
      </c>
      <c r="C194" t="s">
        <v>815</v>
      </c>
    </row>
    <row r="195" spans="1:6">
      <c r="A195" t="s">
        <v>663</v>
      </c>
      <c r="B195" t="s">
        <v>858</v>
      </c>
      <c r="C195" t="s">
        <v>813</v>
      </c>
      <c r="E195" t="s">
        <v>603</v>
      </c>
      <c r="F195" t="s">
        <v>809</v>
      </c>
    </row>
    <row r="196" spans="1:6">
      <c r="A196" t="s">
        <v>664</v>
      </c>
      <c r="B196" t="s">
        <v>664</v>
      </c>
      <c r="C196" t="s">
        <v>808</v>
      </c>
    </row>
    <row r="197" spans="1:6">
      <c r="A197" t="s">
        <v>665</v>
      </c>
      <c r="B197" t="s">
        <v>665</v>
      </c>
      <c r="C197" t="s">
        <v>815</v>
      </c>
    </row>
    <row r="198" spans="1:6">
      <c r="A198" t="s">
        <v>666</v>
      </c>
      <c r="B198" t="s">
        <v>666</v>
      </c>
      <c r="C198" t="s">
        <v>815</v>
      </c>
    </row>
    <row r="199" spans="1:6">
      <c r="A199" t="s">
        <v>78</v>
      </c>
      <c r="B199" t="s">
        <v>78</v>
      </c>
      <c r="C199" t="s">
        <v>808</v>
      </c>
    </row>
    <row r="200" spans="1:6">
      <c r="A200" t="s">
        <v>667</v>
      </c>
      <c r="B200" t="s">
        <v>667</v>
      </c>
      <c r="C200" t="s">
        <v>811</v>
      </c>
    </row>
    <row r="201" spans="1:6">
      <c r="A201" t="s">
        <v>668</v>
      </c>
      <c r="B201" t="s">
        <v>668</v>
      </c>
      <c r="C201" t="s">
        <v>814</v>
      </c>
    </row>
    <row r="202" spans="1:6">
      <c r="A202" t="s">
        <v>69</v>
      </c>
      <c r="B202" t="s">
        <v>69</v>
      </c>
      <c r="C202" t="s">
        <v>814</v>
      </c>
    </row>
    <row r="203" spans="1:6">
      <c r="A203" t="s">
        <v>669</v>
      </c>
      <c r="B203" t="s">
        <v>669</v>
      </c>
      <c r="C203" t="s">
        <v>815</v>
      </c>
    </row>
    <row r="204" spans="1:6">
      <c r="A204" t="s">
        <v>670</v>
      </c>
      <c r="B204" t="s">
        <v>670</v>
      </c>
      <c r="C204" t="s">
        <v>813</v>
      </c>
    </row>
    <row r="205" spans="1:6">
      <c r="A205" t="s">
        <v>671</v>
      </c>
      <c r="B205" t="s">
        <v>859</v>
      </c>
      <c r="C205" t="s">
        <v>807</v>
      </c>
    </row>
    <row r="206" spans="1:6">
      <c r="A206" t="s">
        <v>672</v>
      </c>
      <c r="B206" t="s">
        <v>672</v>
      </c>
      <c r="C206" t="s">
        <v>813</v>
      </c>
    </row>
    <row r="207" spans="1:6">
      <c r="A207" t="s">
        <v>673</v>
      </c>
      <c r="B207" t="s">
        <v>673</v>
      </c>
      <c r="C207" t="s">
        <v>810</v>
      </c>
    </row>
    <row r="208" spans="1:6">
      <c r="A208" t="s">
        <v>674</v>
      </c>
      <c r="B208" t="s">
        <v>115</v>
      </c>
      <c r="C208" t="s">
        <v>815</v>
      </c>
    </row>
    <row r="209" spans="1:3">
      <c r="A209" t="s">
        <v>675</v>
      </c>
      <c r="B209" t="s">
        <v>860</v>
      </c>
      <c r="C209" t="s">
        <v>813</v>
      </c>
    </row>
    <row r="210" spans="1:3">
      <c r="A210" t="s">
        <v>676</v>
      </c>
      <c r="B210" t="s">
        <v>676</v>
      </c>
      <c r="C210" t="s">
        <v>813</v>
      </c>
    </row>
    <row r="211" spans="1:3">
      <c r="A211" t="s">
        <v>77</v>
      </c>
      <c r="B211" t="s">
        <v>77</v>
      </c>
      <c r="C211" t="s">
        <v>808</v>
      </c>
    </row>
    <row r="212" spans="1:3">
      <c r="A212" t="s">
        <v>677</v>
      </c>
      <c r="B212" t="s">
        <v>677</v>
      </c>
      <c r="C212" t="s">
        <v>808</v>
      </c>
    </row>
    <row r="213" spans="1:3">
      <c r="A213" t="s">
        <v>678</v>
      </c>
      <c r="B213" t="s">
        <v>678</v>
      </c>
      <c r="C213" t="s">
        <v>812</v>
      </c>
    </row>
    <row r="214" spans="1:3">
      <c r="A214" t="s">
        <v>45</v>
      </c>
      <c r="B214" t="s">
        <v>45</v>
      </c>
      <c r="C214" t="s">
        <v>815</v>
      </c>
    </row>
    <row r="215" spans="1:3">
      <c r="A215" t="s">
        <v>679</v>
      </c>
      <c r="B215" t="s">
        <v>679</v>
      </c>
      <c r="C215" t="s">
        <v>813</v>
      </c>
    </row>
    <row r="216" spans="1:3">
      <c r="A216" t="s">
        <v>680</v>
      </c>
      <c r="B216" t="s">
        <v>680</v>
      </c>
      <c r="C216" t="s">
        <v>813</v>
      </c>
    </row>
    <row r="217" spans="1:3">
      <c r="A217" t="s">
        <v>20</v>
      </c>
      <c r="B217" t="s">
        <v>20</v>
      </c>
      <c r="C217" t="s">
        <v>813</v>
      </c>
    </row>
    <row r="218" spans="1:3">
      <c r="A218" t="s">
        <v>681</v>
      </c>
      <c r="B218" t="s">
        <v>681</v>
      </c>
      <c r="C218" t="s">
        <v>811</v>
      </c>
    </row>
    <row r="219" spans="1:3">
      <c r="A219" t="s">
        <v>682</v>
      </c>
      <c r="B219" t="s">
        <v>682</v>
      </c>
      <c r="C219" t="s">
        <v>809</v>
      </c>
    </row>
    <row r="220" spans="1:3">
      <c r="A220" t="s">
        <v>683</v>
      </c>
      <c r="B220" t="s">
        <v>683</v>
      </c>
      <c r="C220" t="s">
        <v>807</v>
      </c>
    </row>
    <row r="221" spans="1:3">
      <c r="A221" t="s">
        <v>94</v>
      </c>
      <c r="B221" t="s">
        <v>94</v>
      </c>
      <c r="C221" t="s">
        <v>814</v>
      </c>
    </row>
    <row r="222" spans="1:3">
      <c r="A222" t="s">
        <v>52</v>
      </c>
      <c r="B222" t="s">
        <v>52</v>
      </c>
      <c r="C222" t="s">
        <v>808</v>
      </c>
    </row>
    <row r="223" spans="1:3">
      <c r="A223" t="s">
        <v>684</v>
      </c>
      <c r="B223" t="s">
        <v>684</v>
      </c>
      <c r="C223" t="s">
        <v>811</v>
      </c>
    </row>
    <row r="224" spans="1:3">
      <c r="A224" t="s">
        <v>685</v>
      </c>
      <c r="B224" t="s">
        <v>861</v>
      </c>
      <c r="C224" t="s">
        <v>808</v>
      </c>
    </row>
    <row r="225" spans="1:3">
      <c r="A225" t="s">
        <v>694</v>
      </c>
      <c r="B225" t="s">
        <v>17</v>
      </c>
      <c r="C225" t="s">
        <v>807</v>
      </c>
    </row>
    <row r="226" spans="1:3">
      <c r="A226" t="s">
        <v>696</v>
      </c>
      <c r="B226" t="s">
        <v>92</v>
      </c>
      <c r="C226" t="s">
        <v>808</v>
      </c>
    </row>
    <row r="227" spans="1:3">
      <c r="A227" t="s">
        <v>697</v>
      </c>
      <c r="B227" t="s">
        <v>863</v>
      </c>
      <c r="C227" t="s">
        <v>812</v>
      </c>
    </row>
    <row r="228" spans="1:3">
      <c r="A228" t="s">
        <v>591</v>
      </c>
      <c r="B228" t="s">
        <v>864</v>
      </c>
      <c r="C228" t="s">
        <v>808</v>
      </c>
    </row>
    <row r="229" spans="1:3">
      <c r="A229" t="s">
        <v>698</v>
      </c>
      <c r="B229" t="s">
        <v>48</v>
      </c>
      <c r="C229" t="s">
        <v>814</v>
      </c>
    </row>
    <row r="230" spans="1:3">
      <c r="A230" t="s">
        <v>699</v>
      </c>
      <c r="B230" t="s">
        <v>865</v>
      </c>
      <c r="C230" t="s">
        <v>815</v>
      </c>
    </row>
    <row r="231" spans="1:3">
      <c r="A231" t="s">
        <v>700</v>
      </c>
      <c r="B231" t="s">
        <v>866</v>
      </c>
      <c r="C231" t="s">
        <v>806</v>
      </c>
    </row>
    <row r="232" spans="1:3">
      <c r="A232" t="s">
        <v>704</v>
      </c>
      <c r="B232" t="s">
        <v>867</v>
      </c>
      <c r="C232" t="s">
        <v>812</v>
      </c>
    </row>
    <row r="233" spans="1:3">
      <c r="A233" t="s">
        <v>705</v>
      </c>
      <c r="B233" t="s">
        <v>67</v>
      </c>
      <c r="C233" t="s">
        <v>813</v>
      </c>
    </row>
    <row r="234" spans="1:3">
      <c r="A234" t="s">
        <v>706</v>
      </c>
      <c r="B234" t="s">
        <v>43</v>
      </c>
      <c r="C234" t="s">
        <v>808</v>
      </c>
    </row>
    <row r="235" spans="1:3">
      <c r="A235" t="s">
        <v>707</v>
      </c>
      <c r="B235" t="s">
        <v>868</v>
      </c>
      <c r="C235" t="s">
        <v>810</v>
      </c>
    </row>
    <row r="236" spans="1:3">
      <c r="A236" t="s">
        <v>708</v>
      </c>
      <c r="B236" t="s">
        <v>869</v>
      </c>
      <c r="C236" t="s">
        <v>814</v>
      </c>
    </row>
    <row r="237" spans="1:3">
      <c r="A237" t="s">
        <v>358</v>
      </c>
      <c r="B237" t="s">
        <v>870</v>
      </c>
      <c r="C237" t="s">
        <v>812</v>
      </c>
    </row>
    <row r="238" spans="1:3">
      <c r="A238" t="s">
        <v>735</v>
      </c>
      <c r="B238" t="s">
        <v>871</v>
      </c>
      <c r="C238" t="s">
        <v>808</v>
      </c>
    </row>
    <row r="239" spans="1:3">
      <c r="A239" t="s">
        <v>736</v>
      </c>
      <c r="B239" t="s">
        <v>872</v>
      </c>
      <c r="C239" t="s">
        <v>814</v>
      </c>
    </row>
    <row r="240" spans="1:3">
      <c r="A240" t="s">
        <v>737</v>
      </c>
      <c r="B240" t="s">
        <v>873</v>
      </c>
      <c r="C240" t="s">
        <v>808</v>
      </c>
    </row>
    <row r="241" spans="1:6">
      <c r="A241" t="s">
        <v>738</v>
      </c>
      <c r="B241" t="s">
        <v>874</v>
      </c>
      <c r="C241" t="s">
        <v>809</v>
      </c>
    </row>
    <row r="242" spans="1:6">
      <c r="A242" t="s">
        <v>739</v>
      </c>
      <c r="B242" t="s">
        <v>875</v>
      </c>
      <c r="C242" t="s">
        <v>809</v>
      </c>
    </row>
    <row r="243" spans="1:6">
      <c r="A243" t="s">
        <v>740</v>
      </c>
      <c r="B243" t="s">
        <v>110</v>
      </c>
      <c r="C243" t="s">
        <v>808</v>
      </c>
    </row>
    <row r="244" spans="1:6">
      <c r="A244" t="s">
        <v>741</v>
      </c>
      <c r="B244" t="s">
        <v>25</v>
      </c>
      <c r="C244" t="s">
        <v>808</v>
      </c>
    </row>
    <row r="245" spans="1:6">
      <c r="A245" t="s">
        <v>742</v>
      </c>
      <c r="B245" t="s">
        <v>47</v>
      </c>
      <c r="C245" t="s">
        <v>812</v>
      </c>
    </row>
    <row r="246" spans="1:6">
      <c r="A246" t="s">
        <v>686</v>
      </c>
      <c r="B246" t="s">
        <v>686</v>
      </c>
      <c r="C246" t="s">
        <v>813</v>
      </c>
    </row>
    <row r="247" spans="1:6">
      <c r="A247" t="s">
        <v>63</v>
      </c>
      <c r="B247" t="s">
        <v>63</v>
      </c>
      <c r="C247" t="s">
        <v>808</v>
      </c>
    </row>
    <row r="248" spans="1:6">
      <c r="A248" t="s">
        <v>687</v>
      </c>
      <c r="B248" t="s">
        <v>687</v>
      </c>
      <c r="C248" t="s">
        <v>815</v>
      </c>
    </row>
    <row r="249" spans="1:6">
      <c r="A249" t="s">
        <v>342</v>
      </c>
      <c r="B249" t="s">
        <v>31</v>
      </c>
      <c r="C249" t="s">
        <v>809</v>
      </c>
    </row>
    <row r="250" spans="1:6">
      <c r="A250" t="s">
        <v>689</v>
      </c>
      <c r="B250" t="s">
        <v>862</v>
      </c>
      <c r="C250" t="s">
        <v>814</v>
      </c>
    </row>
    <row r="251" spans="1:6">
      <c r="A251" t="s">
        <v>98</v>
      </c>
      <c r="B251" t="s">
        <v>98</v>
      </c>
      <c r="C251" t="s">
        <v>808</v>
      </c>
    </row>
    <row r="252" spans="1:6">
      <c r="A252" t="s">
        <v>690</v>
      </c>
      <c r="B252" t="s">
        <v>690</v>
      </c>
      <c r="C252" t="s">
        <v>809</v>
      </c>
    </row>
    <row r="253" spans="1:6">
      <c r="A253" t="s">
        <v>39</v>
      </c>
      <c r="B253" t="s">
        <v>39</v>
      </c>
      <c r="C253" t="s">
        <v>810</v>
      </c>
    </row>
    <row r="254" spans="1:6">
      <c r="A254" t="s">
        <v>38</v>
      </c>
      <c r="B254" t="s">
        <v>38</v>
      </c>
      <c r="C254" t="s">
        <v>807</v>
      </c>
    </row>
    <row r="255" spans="1:6">
      <c r="A255" t="s">
        <v>85</v>
      </c>
      <c r="B255" t="s">
        <v>85</v>
      </c>
      <c r="C255" t="s">
        <v>808</v>
      </c>
    </row>
    <row r="256" spans="1:6">
      <c r="A256" t="s">
        <v>693</v>
      </c>
      <c r="B256" t="s">
        <v>693</v>
      </c>
      <c r="C256" t="s">
        <v>812</v>
      </c>
      <c r="E256" t="s">
        <v>119</v>
      </c>
      <c r="F256" t="s">
        <v>808</v>
      </c>
    </row>
    <row r="257" spans="1:3">
      <c r="A257" t="s">
        <v>744</v>
      </c>
      <c r="B257" t="s">
        <v>744</v>
      </c>
      <c r="C257" t="s">
        <v>808</v>
      </c>
    </row>
    <row r="258" spans="1:3">
      <c r="A258" t="s">
        <v>745</v>
      </c>
      <c r="B258" t="s">
        <v>745</v>
      </c>
      <c r="C258" t="s">
        <v>806</v>
      </c>
    </row>
    <row r="259" spans="1:3">
      <c r="A259" t="s">
        <v>746</v>
      </c>
      <c r="B259" t="s">
        <v>746</v>
      </c>
      <c r="C259" t="s">
        <v>815</v>
      </c>
    </row>
    <row r="260" spans="1:3">
      <c r="A260" t="s">
        <v>72</v>
      </c>
      <c r="B260" t="s">
        <v>72</v>
      </c>
      <c r="C260" t="s">
        <v>808</v>
      </c>
    </row>
    <row r="261" spans="1:3">
      <c r="A261" t="s">
        <v>747</v>
      </c>
      <c r="B261" t="s">
        <v>876</v>
      </c>
      <c r="C261" t="s">
        <v>810</v>
      </c>
    </row>
    <row r="262" spans="1:3">
      <c r="A262" t="s">
        <v>748</v>
      </c>
      <c r="B262" t="s">
        <v>748</v>
      </c>
      <c r="C262" t="s">
        <v>810</v>
      </c>
    </row>
    <row r="263" spans="1:3">
      <c r="A263" t="s">
        <v>86</v>
      </c>
      <c r="B263" t="s">
        <v>86</v>
      </c>
      <c r="C263" t="s">
        <v>808</v>
      </c>
    </row>
    <row r="264" spans="1:3">
      <c r="A264" t="s">
        <v>749</v>
      </c>
      <c r="B264" t="s">
        <v>877</v>
      </c>
      <c r="C264" t="s">
        <v>813</v>
      </c>
    </row>
    <row r="265" spans="1:3">
      <c r="A265" t="s">
        <v>750</v>
      </c>
      <c r="B265" t="s">
        <v>878</v>
      </c>
      <c r="C265" t="s">
        <v>815</v>
      </c>
    </row>
    <row r="266" spans="1:3">
      <c r="A266" t="s">
        <v>113</v>
      </c>
      <c r="B266" t="s">
        <v>113</v>
      </c>
      <c r="C266" t="s">
        <v>808</v>
      </c>
    </row>
    <row r="267" spans="1:3">
      <c r="A267" t="s">
        <v>26</v>
      </c>
      <c r="B267" t="s">
        <v>26</v>
      </c>
      <c r="C267" t="s">
        <v>812</v>
      </c>
    </row>
    <row r="268" spans="1:3">
      <c r="A268" t="s">
        <v>751</v>
      </c>
      <c r="B268" t="s">
        <v>879</v>
      </c>
      <c r="C268" t="s">
        <v>810</v>
      </c>
    </row>
    <row r="269" spans="1:3">
      <c r="A269" t="s">
        <v>752</v>
      </c>
      <c r="B269" t="s">
        <v>880</v>
      </c>
      <c r="C269" t="s">
        <v>811</v>
      </c>
    </row>
    <row r="270" spans="1:3">
      <c r="A270" t="s">
        <v>753</v>
      </c>
      <c r="B270" t="s">
        <v>41</v>
      </c>
      <c r="C270" t="s">
        <v>807</v>
      </c>
    </row>
    <row r="271" spans="1:3">
      <c r="A271" t="s">
        <v>754</v>
      </c>
      <c r="B271" t="s">
        <v>881</v>
      </c>
      <c r="C271" t="s">
        <v>807</v>
      </c>
    </row>
    <row r="272" spans="1:3">
      <c r="A272" t="s">
        <v>64</v>
      </c>
      <c r="B272" t="s">
        <v>64</v>
      </c>
      <c r="C272" t="s">
        <v>810</v>
      </c>
    </row>
    <row r="273" spans="1:3">
      <c r="A273" t="s">
        <v>755</v>
      </c>
      <c r="B273" t="s">
        <v>755</v>
      </c>
      <c r="C273" t="s">
        <v>809</v>
      </c>
    </row>
    <row r="274" spans="1:3">
      <c r="A274" t="s">
        <v>756</v>
      </c>
      <c r="B274" t="s">
        <v>882</v>
      </c>
      <c r="C274" t="s">
        <v>815</v>
      </c>
    </row>
    <row r="275" spans="1:3">
      <c r="A275" t="s">
        <v>757</v>
      </c>
      <c r="B275" t="s">
        <v>757</v>
      </c>
      <c r="C275" t="s">
        <v>813</v>
      </c>
    </row>
    <row r="276" spans="1:3">
      <c r="A276" t="s">
        <v>758</v>
      </c>
      <c r="B276" t="s">
        <v>16</v>
      </c>
      <c r="C276" t="s">
        <v>809</v>
      </c>
    </row>
    <row r="277" spans="1:3">
      <c r="A277" t="s">
        <v>784</v>
      </c>
      <c r="B277" t="s">
        <v>55</v>
      </c>
      <c r="C277" t="s">
        <v>808</v>
      </c>
    </row>
    <row r="278" spans="1:3">
      <c r="A278" t="s">
        <v>785</v>
      </c>
      <c r="B278" t="s">
        <v>785</v>
      </c>
      <c r="C278" t="s">
        <v>810</v>
      </c>
    </row>
    <row r="279" spans="1:3">
      <c r="A279" t="s">
        <v>786</v>
      </c>
      <c r="B279" t="s">
        <v>82</v>
      </c>
      <c r="C279" t="s">
        <v>808</v>
      </c>
    </row>
    <row r="280" spans="1:3">
      <c r="A280" t="s">
        <v>787</v>
      </c>
      <c r="B280" t="s">
        <v>787</v>
      </c>
      <c r="C280" t="s">
        <v>814</v>
      </c>
    </row>
    <row r="281" spans="1:3">
      <c r="A281" t="s">
        <v>93</v>
      </c>
      <c r="B281" t="s">
        <v>93</v>
      </c>
      <c r="C281" t="s">
        <v>814</v>
      </c>
    </row>
    <row r="282" spans="1:3">
      <c r="A282" t="s">
        <v>788</v>
      </c>
      <c r="B282" t="s">
        <v>788</v>
      </c>
      <c r="C282" t="s">
        <v>810</v>
      </c>
    </row>
    <row r="283" spans="1:3">
      <c r="A283" t="s">
        <v>791</v>
      </c>
      <c r="B283" t="s">
        <v>883</v>
      </c>
      <c r="C283" t="s">
        <v>815</v>
      </c>
    </row>
    <row r="284" spans="1:3">
      <c r="A284" t="s">
        <v>87</v>
      </c>
      <c r="B284" t="s">
        <v>87</v>
      </c>
      <c r="C284" t="s">
        <v>814</v>
      </c>
    </row>
    <row r="285" spans="1:3">
      <c r="A285" t="s">
        <v>53</v>
      </c>
      <c r="B285" t="s">
        <v>53</v>
      </c>
      <c r="C285" t="s">
        <v>815</v>
      </c>
    </row>
    <row r="286" spans="1:3">
      <c r="A286" t="s">
        <v>794</v>
      </c>
      <c r="B286" t="s">
        <v>49</v>
      </c>
      <c r="C286" t="s">
        <v>813</v>
      </c>
    </row>
    <row r="287" spans="1:3">
      <c r="A287" t="s">
        <v>792</v>
      </c>
      <c r="B287" t="s">
        <v>792</v>
      </c>
      <c r="C287" t="s">
        <v>813</v>
      </c>
    </row>
    <row r="288" spans="1:3">
      <c r="A288" t="s">
        <v>793</v>
      </c>
      <c r="B288" t="s">
        <v>793</v>
      </c>
      <c r="C288" t="s">
        <v>815</v>
      </c>
    </row>
    <row r="289" spans="1:3">
      <c r="A289" t="s">
        <v>795</v>
      </c>
      <c r="B289" t="s">
        <v>795</v>
      </c>
      <c r="C289" t="s">
        <v>813</v>
      </c>
    </row>
    <row r="290" spans="1:3">
      <c r="A290" t="s">
        <v>796</v>
      </c>
      <c r="B290" t="s">
        <v>23</v>
      </c>
      <c r="C290" t="s">
        <v>815</v>
      </c>
    </row>
    <row r="291" spans="1:3">
      <c r="A291" t="s">
        <v>797</v>
      </c>
      <c r="B291" t="s">
        <v>797</v>
      </c>
      <c r="C291" t="s">
        <v>815</v>
      </c>
    </row>
    <row r="292" spans="1:3">
      <c r="A292" t="s">
        <v>798</v>
      </c>
      <c r="B292" t="s">
        <v>798</v>
      </c>
      <c r="C292" t="s">
        <v>815</v>
      </c>
    </row>
    <row r="293" spans="1:3">
      <c r="A293" t="s">
        <v>799</v>
      </c>
      <c r="B293" t="s">
        <v>73</v>
      </c>
      <c r="C293" t="s">
        <v>814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3"/>
  <sheetViews>
    <sheetView zoomScale="150" zoomScaleNormal="150" zoomScalePageLayoutView="150" workbookViewId="0">
      <selection activeCell="C6" sqref="C6"/>
    </sheetView>
  </sheetViews>
  <sheetFormatPr baseColWidth="10" defaultRowHeight="15" x14ac:dyDescent="0"/>
  <cols>
    <col min="1" max="1" width="23.1640625" bestFit="1" customWidth="1"/>
    <col min="2" max="2" width="25.1640625" bestFit="1" customWidth="1"/>
  </cols>
  <sheetData>
    <row r="1" spans="1:2" s="3" customFormat="1">
      <c r="A1" s="3" t="s">
        <v>805</v>
      </c>
      <c r="B1" s="3" t="s">
        <v>0</v>
      </c>
    </row>
    <row r="2" spans="1:2">
      <c r="A2" t="s">
        <v>812</v>
      </c>
      <c r="B2" t="s">
        <v>820</v>
      </c>
    </row>
    <row r="3" spans="1:2">
      <c r="A3" t="s">
        <v>812</v>
      </c>
      <c r="B3" t="s">
        <v>153</v>
      </c>
    </row>
    <row r="4" spans="1:2">
      <c r="A4" t="s">
        <v>812</v>
      </c>
      <c r="B4" t="s">
        <v>155</v>
      </c>
    </row>
    <row r="5" spans="1:2">
      <c r="A5" t="s">
        <v>812</v>
      </c>
      <c r="B5" t="s">
        <v>816</v>
      </c>
    </row>
    <row r="6" spans="1:2">
      <c r="A6" t="s">
        <v>812</v>
      </c>
      <c r="B6" t="s">
        <v>823</v>
      </c>
    </row>
    <row r="7" spans="1:2">
      <c r="A7" t="s">
        <v>812</v>
      </c>
      <c r="B7" t="s">
        <v>828</v>
      </c>
    </row>
    <row r="8" spans="1:2">
      <c r="A8" t="s">
        <v>812</v>
      </c>
      <c r="B8" t="s">
        <v>264</v>
      </c>
    </row>
    <row r="9" spans="1:2">
      <c r="A9" t="s">
        <v>812</v>
      </c>
      <c r="B9" t="s">
        <v>6</v>
      </c>
    </row>
    <row r="10" spans="1:2">
      <c r="A10" t="s">
        <v>812</v>
      </c>
      <c r="B10" t="s">
        <v>427</v>
      </c>
    </row>
    <row r="11" spans="1:2">
      <c r="A11" t="s">
        <v>812</v>
      </c>
      <c r="B11" t="s">
        <v>613</v>
      </c>
    </row>
    <row r="12" spans="1:2">
      <c r="A12" t="s">
        <v>812</v>
      </c>
      <c r="B12" t="s">
        <v>619</v>
      </c>
    </row>
    <row r="13" spans="1:2">
      <c r="A13" t="s">
        <v>812</v>
      </c>
      <c r="B13" t="s">
        <v>633</v>
      </c>
    </row>
    <row r="14" spans="1:2">
      <c r="A14" t="s">
        <v>812</v>
      </c>
      <c r="B14" t="s">
        <v>857</v>
      </c>
    </row>
    <row r="15" spans="1:2">
      <c r="A15" t="s">
        <v>812</v>
      </c>
      <c r="B15" t="s">
        <v>658</v>
      </c>
    </row>
    <row r="16" spans="1:2">
      <c r="A16" t="s">
        <v>812</v>
      </c>
      <c r="B16" t="s">
        <v>678</v>
      </c>
    </row>
    <row r="17" spans="1:2">
      <c r="A17" t="s">
        <v>812</v>
      </c>
      <c r="B17" t="s">
        <v>693</v>
      </c>
    </row>
    <row r="18" spans="1:2">
      <c r="A18" t="s">
        <v>812</v>
      </c>
      <c r="B18" t="s">
        <v>863</v>
      </c>
    </row>
    <row r="19" spans="1:2">
      <c r="A19" t="s">
        <v>812</v>
      </c>
      <c r="B19" t="s">
        <v>867</v>
      </c>
    </row>
    <row r="20" spans="1:2">
      <c r="A20" t="s">
        <v>812</v>
      </c>
      <c r="B20" t="s">
        <v>870</v>
      </c>
    </row>
    <row r="21" spans="1:2">
      <c r="A21" t="s">
        <v>812</v>
      </c>
      <c r="B21" t="s">
        <v>47</v>
      </c>
    </row>
    <row r="22" spans="1:2">
      <c r="A22" t="s">
        <v>812</v>
      </c>
      <c r="B22" t="s">
        <v>26</v>
      </c>
    </row>
    <row r="23" spans="1:2">
      <c r="A23" t="s">
        <v>806</v>
      </c>
      <c r="B23" t="s">
        <v>163</v>
      </c>
    </row>
    <row r="24" spans="1:2">
      <c r="A24" t="s">
        <v>806</v>
      </c>
      <c r="B24" t="s">
        <v>34</v>
      </c>
    </row>
    <row r="25" spans="1:2">
      <c r="A25" t="s">
        <v>806</v>
      </c>
      <c r="B25" t="s">
        <v>837</v>
      </c>
    </row>
    <row r="26" spans="1:2">
      <c r="A26" t="s">
        <v>806</v>
      </c>
      <c r="B26" t="s">
        <v>421</v>
      </c>
    </row>
    <row r="27" spans="1:2">
      <c r="A27" t="s">
        <v>806</v>
      </c>
      <c r="B27" t="s">
        <v>433</v>
      </c>
    </row>
    <row r="28" spans="1:2">
      <c r="A28" t="s">
        <v>806</v>
      </c>
      <c r="B28" t="s">
        <v>28</v>
      </c>
    </row>
    <row r="29" spans="1:2">
      <c r="A29" t="s">
        <v>806</v>
      </c>
      <c r="B29" t="s">
        <v>849</v>
      </c>
    </row>
    <row r="30" spans="1:2">
      <c r="A30" t="s">
        <v>806</v>
      </c>
      <c r="B30" t="s">
        <v>4</v>
      </c>
    </row>
    <row r="31" spans="1:2">
      <c r="A31" t="s">
        <v>806</v>
      </c>
      <c r="B31" t="s">
        <v>624</v>
      </c>
    </row>
    <row r="32" spans="1:2">
      <c r="A32" t="s">
        <v>806</v>
      </c>
      <c r="B32" t="s">
        <v>866</v>
      </c>
    </row>
    <row r="33" spans="1:2">
      <c r="A33" t="s">
        <v>806</v>
      </c>
      <c r="B33" t="s">
        <v>745</v>
      </c>
    </row>
    <row r="34" spans="1:2">
      <c r="A34" t="s">
        <v>807</v>
      </c>
      <c r="B34" t="s">
        <v>44</v>
      </c>
    </row>
    <row r="35" spans="1:2">
      <c r="A35" t="s">
        <v>807</v>
      </c>
      <c r="B35" t="s">
        <v>259</v>
      </c>
    </row>
    <row r="36" spans="1:2">
      <c r="A36" t="s">
        <v>807</v>
      </c>
      <c r="B36" t="s">
        <v>22</v>
      </c>
    </row>
    <row r="37" spans="1:2">
      <c r="A37" t="s">
        <v>807</v>
      </c>
      <c r="B37" t="s">
        <v>845</v>
      </c>
    </row>
    <row r="38" spans="1:2">
      <c r="A38" t="s">
        <v>807</v>
      </c>
      <c r="B38" t="s">
        <v>847</v>
      </c>
    </row>
    <row r="39" spans="1:2">
      <c r="A39" t="s">
        <v>807</v>
      </c>
      <c r="B39" t="s">
        <v>618</v>
      </c>
    </row>
    <row r="40" spans="1:2">
      <c r="A40" t="s">
        <v>807</v>
      </c>
      <c r="B40" t="s">
        <v>620</v>
      </c>
    </row>
    <row r="41" spans="1:2">
      <c r="A41" t="s">
        <v>807</v>
      </c>
      <c r="B41" t="s">
        <v>629</v>
      </c>
    </row>
    <row r="42" spans="1:2">
      <c r="A42" t="s">
        <v>807</v>
      </c>
      <c r="B42" t="s">
        <v>657</v>
      </c>
    </row>
    <row r="43" spans="1:2">
      <c r="A43" t="s">
        <v>807</v>
      </c>
      <c r="B43" t="s">
        <v>859</v>
      </c>
    </row>
    <row r="44" spans="1:2">
      <c r="A44" t="s">
        <v>807</v>
      </c>
      <c r="B44" t="s">
        <v>683</v>
      </c>
    </row>
    <row r="45" spans="1:2">
      <c r="A45" t="s">
        <v>807</v>
      </c>
      <c r="B45" t="s">
        <v>38</v>
      </c>
    </row>
    <row r="46" spans="1:2">
      <c r="A46" t="s">
        <v>807</v>
      </c>
      <c r="B46" t="s">
        <v>17</v>
      </c>
    </row>
    <row r="47" spans="1:2">
      <c r="A47" t="s">
        <v>807</v>
      </c>
      <c r="B47" t="s">
        <v>41</v>
      </c>
    </row>
    <row r="48" spans="1:2">
      <c r="A48" t="s">
        <v>807</v>
      </c>
      <c r="B48" t="s">
        <v>881</v>
      </c>
    </row>
    <row r="49" spans="1:2">
      <c r="A49" t="s">
        <v>808</v>
      </c>
      <c r="B49" t="s">
        <v>821</v>
      </c>
    </row>
    <row r="50" spans="1:2">
      <c r="A50" t="s">
        <v>808</v>
      </c>
      <c r="B50" t="s">
        <v>96</v>
      </c>
    </row>
    <row r="51" spans="1:2">
      <c r="A51" t="s">
        <v>808</v>
      </c>
      <c r="B51" t="s">
        <v>154</v>
      </c>
    </row>
    <row r="52" spans="1:2">
      <c r="A52" t="s">
        <v>808</v>
      </c>
      <c r="B52" t="s">
        <v>79</v>
      </c>
    </row>
    <row r="53" spans="1:2">
      <c r="A53" t="s">
        <v>808</v>
      </c>
      <c r="B53" t="s">
        <v>112</v>
      </c>
    </row>
    <row r="54" spans="1:2">
      <c r="A54" t="s">
        <v>808</v>
      </c>
      <c r="B54" t="s">
        <v>81</v>
      </c>
    </row>
    <row r="55" spans="1:2">
      <c r="A55" t="s">
        <v>808</v>
      </c>
      <c r="B55" t="s">
        <v>102</v>
      </c>
    </row>
    <row r="56" spans="1:2">
      <c r="A56" t="s">
        <v>808</v>
      </c>
      <c r="B56" t="s">
        <v>257</v>
      </c>
    </row>
    <row r="57" spans="1:2">
      <c r="A57" t="s">
        <v>808</v>
      </c>
      <c r="B57" t="s">
        <v>834</v>
      </c>
    </row>
    <row r="58" spans="1:2">
      <c r="A58" t="s">
        <v>808</v>
      </c>
      <c r="B58" t="s">
        <v>62</v>
      </c>
    </row>
    <row r="59" spans="1:2">
      <c r="A59" t="s">
        <v>808</v>
      </c>
      <c r="B59" t="s">
        <v>10</v>
      </c>
    </row>
    <row r="60" spans="1:2">
      <c r="A60" t="s">
        <v>808</v>
      </c>
      <c r="B60" t="s">
        <v>59</v>
      </c>
    </row>
    <row r="61" spans="1:2">
      <c r="A61" t="s">
        <v>808</v>
      </c>
      <c r="B61" t="s">
        <v>301</v>
      </c>
    </row>
    <row r="62" spans="1:2">
      <c r="A62" t="s">
        <v>808</v>
      </c>
      <c r="B62" t="s">
        <v>838</v>
      </c>
    </row>
    <row r="63" spans="1:2">
      <c r="A63" t="s">
        <v>808</v>
      </c>
      <c r="B63" t="s">
        <v>109</v>
      </c>
    </row>
    <row r="64" spans="1:2">
      <c r="A64" t="s">
        <v>808</v>
      </c>
      <c r="B64" t="s">
        <v>359</v>
      </c>
    </row>
    <row r="65" spans="1:2">
      <c r="A65" t="s">
        <v>808</v>
      </c>
      <c r="B65" t="s">
        <v>822</v>
      </c>
    </row>
    <row r="66" spans="1:2">
      <c r="A66" t="s">
        <v>808</v>
      </c>
      <c r="B66" t="s">
        <v>117</v>
      </c>
    </row>
    <row r="67" spans="1:2">
      <c r="A67" t="s">
        <v>808</v>
      </c>
      <c r="B67" t="s">
        <v>89</v>
      </c>
    </row>
    <row r="68" spans="1:2">
      <c r="A68" t="s">
        <v>808</v>
      </c>
      <c r="B68" t="s">
        <v>432</v>
      </c>
    </row>
    <row r="69" spans="1:2">
      <c r="A69" t="s">
        <v>808</v>
      </c>
      <c r="B69" t="s">
        <v>840</v>
      </c>
    </row>
    <row r="70" spans="1:2">
      <c r="A70" t="s">
        <v>808</v>
      </c>
      <c r="B70" t="s">
        <v>51</v>
      </c>
    </row>
    <row r="71" spans="1:2">
      <c r="A71" t="s">
        <v>808</v>
      </c>
      <c r="B71" t="s">
        <v>37</v>
      </c>
    </row>
    <row r="72" spans="1:2">
      <c r="A72" t="s">
        <v>808</v>
      </c>
      <c r="B72" t="s">
        <v>60</v>
      </c>
    </row>
    <row r="73" spans="1:2">
      <c r="A73" t="s">
        <v>808</v>
      </c>
      <c r="B73" t="s">
        <v>105</v>
      </c>
    </row>
    <row r="74" spans="1:2">
      <c r="A74" t="s">
        <v>808</v>
      </c>
      <c r="B74" t="s">
        <v>480</v>
      </c>
    </row>
    <row r="75" spans="1:2">
      <c r="A75" t="s">
        <v>808</v>
      </c>
      <c r="B75" t="s">
        <v>114</v>
      </c>
    </row>
    <row r="76" spans="1:2">
      <c r="A76" t="s">
        <v>808</v>
      </c>
      <c r="B76" t="s">
        <v>623</v>
      </c>
    </row>
    <row r="77" spans="1:2">
      <c r="A77" t="s">
        <v>808</v>
      </c>
      <c r="B77" t="s">
        <v>627</v>
      </c>
    </row>
    <row r="78" spans="1:2">
      <c r="A78" t="s">
        <v>808</v>
      </c>
      <c r="B78" t="s">
        <v>854</v>
      </c>
    </row>
    <row r="79" spans="1:2">
      <c r="A79" t="s">
        <v>808</v>
      </c>
      <c r="B79" t="s">
        <v>632</v>
      </c>
    </row>
    <row r="80" spans="1:2">
      <c r="A80" t="s">
        <v>808</v>
      </c>
      <c r="B80" t="s">
        <v>56</v>
      </c>
    </row>
    <row r="81" spans="1:2">
      <c r="A81" t="s">
        <v>808</v>
      </c>
      <c r="B81" t="s">
        <v>88</v>
      </c>
    </row>
    <row r="82" spans="1:2">
      <c r="A82" t="s">
        <v>808</v>
      </c>
      <c r="B82" t="s">
        <v>655</v>
      </c>
    </row>
    <row r="83" spans="1:2">
      <c r="A83" t="s">
        <v>808</v>
      </c>
      <c r="B83" t="s">
        <v>656</v>
      </c>
    </row>
    <row r="84" spans="1:2">
      <c r="A84" t="s">
        <v>808</v>
      </c>
      <c r="B84" t="s">
        <v>65</v>
      </c>
    </row>
    <row r="85" spans="1:2">
      <c r="A85" t="s">
        <v>808</v>
      </c>
      <c r="B85" t="s">
        <v>664</v>
      </c>
    </row>
    <row r="86" spans="1:2">
      <c r="A86" t="s">
        <v>808</v>
      </c>
      <c r="B86" t="s">
        <v>78</v>
      </c>
    </row>
    <row r="87" spans="1:2">
      <c r="A87" t="s">
        <v>808</v>
      </c>
      <c r="B87" t="s">
        <v>77</v>
      </c>
    </row>
    <row r="88" spans="1:2">
      <c r="A88" t="s">
        <v>808</v>
      </c>
      <c r="B88" t="s">
        <v>677</v>
      </c>
    </row>
    <row r="89" spans="1:2">
      <c r="A89" t="s">
        <v>808</v>
      </c>
      <c r="B89" t="s">
        <v>52</v>
      </c>
    </row>
    <row r="90" spans="1:2">
      <c r="A90" t="s">
        <v>808</v>
      </c>
      <c r="B90" t="s">
        <v>861</v>
      </c>
    </row>
    <row r="91" spans="1:2">
      <c r="A91" t="s">
        <v>808</v>
      </c>
      <c r="B91" t="s">
        <v>63</v>
      </c>
    </row>
    <row r="92" spans="1:2">
      <c r="A92" t="s">
        <v>808</v>
      </c>
      <c r="B92" t="s">
        <v>98</v>
      </c>
    </row>
    <row r="93" spans="1:2">
      <c r="A93" t="s">
        <v>808</v>
      </c>
      <c r="B93" t="s">
        <v>85</v>
      </c>
    </row>
    <row r="94" spans="1:2">
      <c r="A94" t="s">
        <v>808</v>
      </c>
      <c r="B94" t="s">
        <v>92</v>
      </c>
    </row>
    <row r="95" spans="1:2">
      <c r="A95" t="s">
        <v>808</v>
      </c>
      <c r="B95" t="s">
        <v>864</v>
      </c>
    </row>
    <row r="96" spans="1:2">
      <c r="A96" t="s">
        <v>808</v>
      </c>
      <c r="B96" t="s">
        <v>43</v>
      </c>
    </row>
    <row r="97" spans="1:2">
      <c r="A97" t="s">
        <v>808</v>
      </c>
      <c r="B97" t="s">
        <v>871</v>
      </c>
    </row>
    <row r="98" spans="1:2">
      <c r="A98" t="s">
        <v>808</v>
      </c>
      <c r="B98" t="s">
        <v>873</v>
      </c>
    </row>
    <row r="99" spans="1:2">
      <c r="A99" t="s">
        <v>808</v>
      </c>
      <c r="B99" t="s">
        <v>110</v>
      </c>
    </row>
    <row r="100" spans="1:2">
      <c r="A100" t="s">
        <v>808</v>
      </c>
      <c r="B100" t="s">
        <v>25</v>
      </c>
    </row>
    <row r="101" spans="1:2">
      <c r="A101" t="s">
        <v>808</v>
      </c>
      <c r="B101" t="s">
        <v>744</v>
      </c>
    </row>
    <row r="102" spans="1:2">
      <c r="A102" t="s">
        <v>808</v>
      </c>
      <c r="B102" t="s">
        <v>72</v>
      </c>
    </row>
    <row r="103" spans="1:2">
      <c r="A103" t="s">
        <v>808</v>
      </c>
      <c r="B103" t="s">
        <v>86</v>
      </c>
    </row>
    <row r="104" spans="1:2">
      <c r="A104" t="s">
        <v>808</v>
      </c>
      <c r="B104" t="s">
        <v>113</v>
      </c>
    </row>
    <row r="105" spans="1:2">
      <c r="A105" t="s">
        <v>808</v>
      </c>
      <c r="B105" t="s">
        <v>55</v>
      </c>
    </row>
    <row r="106" spans="1:2">
      <c r="A106" t="s">
        <v>808</v>
      </c>
      <c r="B106" t="s">
        <v>82</v>
      </c>
    </row>
    <row r="107" spans="1:2">
      <c r="A107" t="s">
        <v>815</v>
      </c>
      <c r="B107" t="s">
        <v>144</v>
      </c>
    </row>
    <row r="108" spans="1:2">
      <c r="A108" t="s">
        <v>815</v>
      </c>
      <c r="B108" t="s">
        <v>819</v>
      </c>
    </row>
    <row r="109" spans="1:2">
      <c r="A109" t="s">
        <v>815</v>
      </c>
      <c r="B109" t="s">
        <v>106</v>
      </c>
    </row>
    <row r="110" spans="1:2">
      <c r="A110" t="s">
        <v>815</v>
      </c>
      <c r="B110" t="s">
        <v>58</v>
      </c>
    </row>
    <row r="111" spans="1:2">
      <c r="A111" t="s">
        <v>815</v>
      </c>
      <c r="B111" t="s">
        <v>167</v>
      </c>
    </row>
    <row r="112" spans="1:2">
      <c r="A112" t="s">
        <v>815</v>
      </c>
      <c r="B112" t="s">
        <v>99</v>
      </c>
    </row>
    <row r="113" spans="1:2">
      <c r="A113" t="s">
        <v>815</v>
      </c>
      <c r="B113" t="s">
        <v>228</v>
      </c>
    </row>
    <row r="114" spans="1:2">
      <c r="A114" t="s">
        <v>815</v>
      </c>
      <c r="B114" t="s">
        <v>832</v>
      </c>
    </row>
    <row r="115" spans="1:2">
      <c r="A115" t="s">
        <v>815</v>
      </c>
      <c r="B115" t="s">
        <v>70</v>
      </c>
    </row>
    <row r="116" spans="1:2">
      <c r="A116" t="s">
        <v>815</v>
      </c>
      <c r="B116" t="s">
        <v>267</v>
      </c>
    </row>
    <row r="117" spans="1:2">
      <c r="A117" t="s">
        <v>815</v>
      </c>
      <c r="B117" t="s">
        <v>270</v>
      </c>
    </row>
    <row r="118" spans="1:2">
      <c r="A118" t="s">
        <v>815</v>
      </c>
      <c r="B118" t="s">
        <v>19</v>
      </c>
    </row>
    <row r="119" spans="1:2">
      <c r="A119" t="s">
        <v>815</v>
      </c>
      <c r="B119" t="s">
        <v>91</v>
      </c>
    </row>
    <row r="120" spans="1:2">
      <c r="A120" t="s">
        <v>815</v>
      </c>
      <c r="B120" t="s">
        <v>74</v>
      </c>
    </row>
    <row r="121" spans="1:2">
      <c r="A121" t="s">
        <v>815</v>
      </c>
      <c r="B121" t="s">
        <v>363</v>
      </c>
    </row>
    <row r="122" spans="1:2">
      <c r="A122" t="s">
        <v>815</v>
      </c>
      <c r="B122" t="s">
        <v>364</v>
      </c>
    </row>
    <row r="123" spans="1:2">
      <c r="A123" t="s">
        <v>815</v>
      </c>
      <c r="B123" t="s">
        <v>416</v>
      </c>
    </row>
    <row r="124" spans="1:2">
      <c r="A124" t="s">
        <v>815</v>
      </c>
      <c r="B124" t="s">
        <v>75</v>
      </c>
    </row>
    <row r="125" spans="1:2">
      <c r="A125" t="s">
        <v>815</v>
      </c>
      <c r="B125" t="s">
        <v>841</v>
      </c>
    </row>
    <row r="126" spans="1:2">
      <c r="A126" t="s">
        <v>815</v>
      </c>
      <c r="B126" t="s">
        <v>107</v>
      </c>
    </row>
    <row r="127" spans="1:2">
      <c r="A127" t="s">
        <v>815</v>
      </c>
      <c r="B127" t="s">
        <v>842</v>
      </c>
    </row>
    <row r="128" spans="1:2">
      <c r="A128" t="s">
        <v>815</v>
      </c>
      <c r="B128" t="s">
        <v>76</v>
      </c>
    </row>
    <row r="129" spans="1:2">
      <c r="A129" t="s">
        <v>815</v>
      </c>
      <c r="B129" t="s">
        <v>455</v>
      </c>
    </row>
    <row r="130" spans="1:2">
      <c r="A130" t="s">
        <v>815</v>
      </c>
      <c r="B130" t="s">
        <v>42</v>
      </c>
    </row>
    <row r="131" spans="1:2">
      <c r="A131" t="s">
        <v>815</v>
      </c>
      <c r="B131" t="s">
        <v>458</v>
      </c>
    </row>
    <row r="132" spans="1:2">
      <c r="A132" t="s">
        <v>815</v>
      </c>
      <c r="B132" t="s">
        <v>459</v>
      </c>
    </row>
    <row r="133" spans="1:2">
      <c r="A133" t="s">
        <v>815</v>
      </c>
      <c r="B133" t="s">
        <v>846</v>
      </c>
    </row>
    <row r="134" spans="1:2">
      <c r="A134" t="s">
        <v>815</v>
      </c>
      <c r="B134" t="s">
        <v>848</v>
      </c>
    </row>
    <row r="135" spans="1:2">
      <c r="A135" t="s">
        <v>815</v>
      </c>
      <c r="B135" t="s">
        <v>18</v>
      </c>
    </row>
    <row r="136" spans="1:2">
      <c r="A136" t="s">
        <v>815</v>
      </c>
      <c r="B136" t="s">
        <v>103</v>
      </c>
    </row>
    <row r="137" spans="1:2">
      <c r="A137" t="s">
        <v>815</v>
      </c>
      <c r="B137" t="s">
        <v>850</v>
      </c>
    </row>
    <row r="138" spans="1:2">
      <c r="A138" t="s">
        <v>815</v>
      </c>
      <c r="B138" t="s">
        <v>118</v>
      </c>
    </row>
    <row r="139" spans="1:2">
      <c r="A139" t="s">
        <v>815</v>
      </c>
      <c r="B139" t="s">
        <v>852</v>
      </c>
    </row>
    <row r="140" spans="1:2">
      <c r="A140" t="s">
        <v>815</v>
      </c>
      <c r="B140" t="s">
        <v>54</v>
      </c>
    </row>
    <row r="141" spans="1:2">
      <c r="A141" t="s">
        <v>815</v>
      </c>
      <c r="B141" t="s">
        <v>46</v>
      </c>
    </row>
    <row r="142" spans="1:2">
      <c r="A142" t="s">
        <v>815</v>
      </c>
      <c r="B142" t="s">
        <v>111</v>
      </c>
    </row>
    <row r="143" spans="1:2">
      <c r="A143" t="s">
        <v>815</v>
      </c>
      <c r="B143" t="s">
        <v>108</v>
      </c>
    </row>
    <row r="144" spans="1:2">
      <c r="A144" t="s">
        <v>815</v>
      </c>
      <c r="B144" t="s">
        <v>625</v>
      </c>
    </row>
    <row r="145" spans="1:2">
      <c r="A145" t="s">
        <v>815</v>
      </c>
      <c r="B145" t="s">
        <v>637</v>
      </c>
    </row>
    <row r="146" spans="1:2">
      <c r="A146" t="s">
        <v>815</v>
      </c>
      <c r="B146" t="s">
        <v>100</v>
      </c>
    </row>
    <row r="147" spans="1:2">
      <c r="A147" t="s">
        <v>815</v>
      </c>
      <c r="B147" t="s">
        <v>116</v>
      </c>
    </row>
    <row r="148" spans="1:2">
      <c r="A148" t="s">
        <v>815</v>
      </c>
      <c r="B148" t="s">
        <v>57</v>
      </c>
    </row>
    <row r="149" spans="1:2">
      <c r="A149" t="s">
        <v>815</v>
      </c>
      <c r="B149" t="s">
        <v>662</v>
      </c>
    </row>
    <row r="150" spans="1:2">
      <c r="A150" t="s">
        <v>815</v>
      </c>
      <c r="B150" t="s">
        <v>665</v>
      </c>
    </row>
    <row r="151" spans="1:2">
      <c r="A151" t="s">
        <v>815</v>
      </c>
      <c r="B151" t="s">
        <v>666</v>
      </c>
    </row>
    <row r="152" spans="1:2">
      <c r="A152" t="s">
        <v>815</v>
      </c>
      <c r="B152" t="s">
        <v>669</v>
      </c>
    </row>
    <row r="153" spans="1:2">
      <c r="A153" t="s">
        <v>815</v>
      </c>
      <c r="B153" t="s">
        <v>115</v>
      </c>
    </row>
    <row r="154" spans="1:2">
      <c r="A154" t="s">
        <v>815</v>
      </c>
      <c r="B154" t="s">
        <v>45</v>
      </c>
    </row>
    <row r="155" spans="1:2">
      <c r="A155" t="s">
        <v>815</v>
      </c>
      <c r="B155" t="s">
        <v>687</v>
      </c>
    </row>
    <row r="156" spans="1:2">
      <c r="A156" t="s">
        <v>815</v>
      </c>
      <c r="B156" t="s">
        <v>865</v>
      </c>
    </row>
    <row r="157" spans="1:2">
      <c r="A157" t="s">
        <v>815</v>
      </c>
      <c r="B157" t="s">
        <v>746</v>
      </c>
    </row>
    <row r="158" spans="1:2">
      <c r="A158" t="s">
        <v>815</v>
      </c>
      <c r="B158" t="s">
        <v>878</v>
      </c>
    </row>
    <row r="159" spans="1:2">
      <c r="A159" t="s">
        <v>815</v>
      </c>
      <c r="B159" t="s">
        <v>882</v>
      </c>
    </row>
    <row r="160" spans="1:2">
      <c r="A160" t="s">
        <v>815</v>
      </c>
      <c r="B160" t="s">
        <v>883</v>
      </c>
    </row>
    <row r="161" spans="1:2">
      <c r="A161" t="s">
        <v>815</v>
      </c>
      <c r="B161" t="s">
        <v>53</v>
      </c>
    </row>
    <row r="162" spans="1:2">
      <c r="A162" t="s">
        <v>815</v>
      </c>
      <c r="B162" t="s">
        <v>793</v>
      </c>
    </row>
    <row r="163" spans="1:2">
      <c r="A163" t="s">
        <v>815</v>
      </c>
      <c r="B163" t="s">
        <v>23</v>
      </c>
    </row>
    <row r="164" spans="1:2">
      <c r="A164" t="s">
        <v>815</v>
      </c>
      <c r="B164" t="s">
        <v>797</v>
      </c>
    </row>
    <row r="165" spans="1:2">
      <c r="A165" t="s">
        <v>815</v>
      </c>
      <c r="B165" t="s">
        <v>798</v>
      </c>
    </row>
    <row r="166" spans="1:2">
      <c r="A166" t="s">
        <v>809</v>
      </c>
      <c r="B166" t="s">
        <v>825</v>
      </c>
    </row>
    <row r="167" spans="1:2">
      <c r="A167" t="s">
        <v>809</v>
      </c>
      <c r="B167" t="s">
        <v>830</v>
      </c>
    </row>
    <row r="168" spans="1:2">
      <c r="A168" t="s">
        <v>809</v>
      </c>
      <c r="B168" t="s">
        <v>269</v>
      </c>
    </row>
    <row r="169" spans="1:2">
      <c r="A169" t="s">
        <v>809</v>
      </c>
      <c r="B169" t="s">
        <v>419</v>
      </c>
    </row>
    <row r="170" spans="1:2">
      <c r="A170" t="s">
        <v>809</v>
      </c>
      <c r="B170" t="s">
        <v>839</v>
      </c>
    </row>
    <row r="171" spans="1:2">
      <c r="A171" t="s">
        <v>809</v>
      </c>
      <c r="B171" t="s">
        <v>429</v>
      </c>
    </row>
    <row r="172" spans="1:2">
      <c r="A172" t="s">
        <v>809</v>
      </c>
      <c r="B172" t="s">
        <v>844</v>
      </c>
    </row>
    <row r="173" spans="1:2">
      <c r="A173" t="s">
        <v>809</v>
      </c>
      <c r="B173" t="s">
        <v>444</v>
      </c>
    </row>
    <row r="174" spans="1:2">
      <c r="A174" t="s">
        <v>809</v>
      </c>
      <c r="B174" t="s">
        <v>485</v>
      </c>
    </row>
    <row r="175" spans="1:2">
      <c r="A175" t="s">
        <v>809</v>
      </c>
      <c r="B175" t="s">
        <v>601</v>
      </c>
    </row>
    <row r="176" spans="1:2">
      <c r="A176" t="s">
        <v>809</v>
      </c>
      <c r="B176" t="s">
        <v>635</v>
      </c>
    </row>
    <row r="177" spans="1:2">
      <c r="A177" t="s">
        <v>809</v>
      </c>
      <c r="B177" t="s">
        <v>659</v>
      </c>
    </row>
    <row r="178" spans="1:2">
      <c r="A178" t="s">
        <v>809</v>
      </c>
      <c r="B178" t="s">
        <v>682</v>
      </c>
    </row>
    <row r="179" spans="1:2">
      <c r="A179" t="s">
        <v>809</v>
      </c>
      <c r="B179" t="s">
        <v>31</v>
      </c>
    </row>
    <row r="180" spans="1:2">
      <c r="A180" t="s">
        <v>809</v>
      </c>
      <c r="B180" t="s">
        <v>690</v>
      </c>
    </row>
    <row r="181" spans="1:2">
      <c r="A181" t="s">
        <v>809</v>
      </c>
      <c r="B181" t="s">
        <v>874</v>
      </c>
    </row>
    <row r="182" spans="1:2">
      <c r="A182" t="s">
        <v>809</v>
      </c>
      <c r="B182" t="s">
        <v>875</v>
      </c>
    </row>
    <row r="183" spans="1:2">
      <c r="A183" t="s">
        <v>809</v>
      </c>
      <c r="B183" t="s">
        <v>755</v>
      </c>
    </row>
    <row r="184" spans="1:2">
      <c r="A184" t="s">
        <v>809</v>
      </c>
      <c r="B184" t="s">
        <v>16</v>
      </c>
    </row>
    <row r="185" spans="1:2">
      <c r="A185" t="s">
        <v>810</v>
      </c>
      <c r="B185" t="s">
        <v>21</v>
      </c>
    </row>
    <row r="186" spans="1:2">
      <c r="A186" t="s">
        <v>810</v>
      </c>
      <c r="B186" t="s">
        <v>32</v>
      </c>
    </row>
    <row r="187" spans="1:2">
      <c r="A187" t="s">
        <v>810</v>
      </c>
      <c r="B187" t="s">
        <v>33</v>
      </c>
    </row>
    <row r="188" spans="1:2">
      <c r="A188" t="s">
        <v>810</v>
      </c>
      <c r="B188" t="s">
        <v>299</v>
      </c>
    </row>
    <row r="189" spans="1:2">
      <c r="A189" t="s">
        <v>810</v>
      </c>
      <c r="B189" t="s">
        <v>12</v>
      </c>
    </row>
    <row r="190" spans="1:2">
      <c r="A190" t="s">
        <v>810</v>
      </c>
      <c r="B190" t="s">
        <v>104</v>
      </c>
    </row>
    <row r="191" spans="1:2">
      <c r="A191" t="s">
        <v>810</v>
      </c>
      <c r="B191" t="s">
        <v>415</v>
      </c>
    </row>
    <row r="192" spans="1:2">
      <c r="A192" t="s">
        <v>810</v>
      </c>
      <c r="B192" t="s">
        <v>843</v>
      </c>
    </row>
    <row r="193" spans="1:2">
      <c r="A193" t="s">
        <v>810</v>
      </c>
      <c r="B193" t="s">
        <v>484</v>
      </c>
    </row>
    <row r="194" spans="1:2">
      <c r="A194" t="s">
        <v>810</v>
      </c>
      <c r="B194" t="s">
        <v>851</v>
      </c>
    </row>
    <row r="195" spans="1:2">
      <c r="A195" t="s">
        <v>810</v>
      </c>
      <c r="B195" t="s">
        <v>853</v>
      </c>
    </row>
    <row r="196" spans="1:2">
      <c r="A196" t="s">
        <v>810</v>
      </c>
      <c r="B196" t="s">
        <v>626</v>
      </c>
    </row>
    <row r="197" spans="1:2">
      <c r="A197" t="s">
        <v>810</v>
      </c>
      <c r="B197" t="s">
        <v>855</v>
      </c>
    </row>
    <row r="198" spans="1:2">
      <c r="A198" t="s">
        <v>810</v>
      </c>
      <c r="B198" t="s">
        <v>578</v>
      </c>
    </row>
    <row r="199" spans="1:2">
      <c r="A199" t="s">
        <v>810</v>
      </c>
      <c r="B199" t="s">
        <v>634</v>
      </c>
    </row>
    <row r="200" spans="1:2">
      <c r="A200" t="s">
        <v>810</v>
      </c>
      <c r="B200" t="s">
        <v>40</v>
      </c>
    </row>
    <row r="201" spans="1:2">
      <c r="A201" t="s">
        <v>810</v>
      </c>
      <c r="B201" t="s">
        <v>673</v>
      </c>
    </row>
    <row r="202" spans="1:2">
      <c r="A202" t="s">
        <v>810</v>
      </c>
      <c r="B202" t="s">
        <v>39</v>
      </c>
    </row>
    <row r="203" spans="1:2">
      <c r="A203" t="s">
        <v>810</v>
      </c>
      <c r="B203" t="s">
        <v>868</v>
      </c>
    </row>
    <row r="204" spans="1:2">
      <c r="A204" t="s">
        <v>810</v>
      </c>
      <c r="B204" t="s">
        <v>876</v>
      </c>
    </row>
    <row r="205" spans="1:2">
      <c r="A205" t="s">
        <v>810</v>
      </c>
      <c r="B205" t="s">
        <v>748</v>
      </c>
    </row>
    <row r="206" spans="1:2">
      <c r="A206" t="s">
        <v>810</v>
      </c>
      <c r="B206" t="s">
        <v>879</v>
      </c>
    </row>
    <row r="207" spans="1:2">
      <c r="A207" t="s">
        <v>810</v>
      </c>
      <c r="B207" t="s">
        <v>64</v>
      </c>
    </row>
    <row r="208" spans="1:2">
      <c r="A208" t="s">
        <v>810</v>
      </c>
      <c r="B208" t="s">
        <v>785</v>
      </c>
    </row>
    <row r="209" spans="1:2">
      <c r="A209" t="s">
        <v>810</v>
      </c>
      <c r="B209" t="s">
        <v>788</v>
      </c>
    </row>
    <row r="210" spans="1:2">
      <c r="A210" t="s">
        <v>811</v>
      </c>
      <c r="B210" t="s">
        <v>824</v>
      </c>
    </row>
    <row r="211" spans="1:2">
      <c r="A211" t="s">
        <v>811</v>
      </c>
      <c r="B211" t="s">
        <v>168</v>
      </c>
    </row>
    <row r="212" spans="1:2">
      <c r="A212" t="s">
        <v>811</v>
      </c>
      <c r="B212" t="s">
        <v>193</v>
      </c>
    </row>
    <row r="213" spans="1:2">
      <c r="A213" t="s">
        <v>811</v>
      </c>
      <c r="B213" t="s">
        <v>8</v>
      </c>
    </row>
    <row r="214" spans="1:2">
      <c r="A214" t="s">
        <v>811</v>
      </c>
      <c r="B214" t="s">
        <v>829</v>
      </c>
    </row>
    <row r="215" spans="1:2">
      <c r="A215" t="s">
        <v>811</v>
      </c>
      <c r="B215" t="s">
        <v>233</v>
      </c>
    </row>
    <row r="216" spans="1:2">
      <c r="A216" t="s">
        <v>811</v>
      </c>
      <c r="B216" t="s">
        <v>61</v>
      </c>
    </row>
    <row r="217" spans="1:2">
      <c r="A217" t="s">
        <v>811</v>
      </c>
      <c r="B217" t="s">
        <v>422</v>
      </c>
    </row>
    <row r="218" spans="1:2">
      <c r="A218" t="s">
        <v>811</v>
      </c>
      <c r="B218" t="s">
        <v>431</v>
      </c>
    </row>
    <row r="219" spans="1:2">
      <c r="A219" t="s">
        <v>811</v>
      </c>
      <c r="B219" t="s">
        <v>452</v>
      </c>
    </row>
    <row r="220" spans="1:2">
      <c r="A220" t="s">
        <v>811</v>
      </c>
      <c r="B220" t="s">
        <v>616</v>
      </c>
    </row>
    <row r="221" spans="1:2">
      <c r="A221" t="s">
        <v>811</v>
      </c>
      <c r="B221" t="s">
        <v>667</v>
      </c>
    </row>
    <row r="222" spans="1:2">
      <c r="A222" t="s">
        <v>811</v>
      </c>
      <c r="B222" t="s">
        <v>681</v>
      </c>
    </row>
    <row r="223" spans="1:2">
      <c r="A223" t="s">
        <v>811</v>
      </c>
      <c r="B223" t="s">
        <v>684</v>
      </c>
    </row>
    <row r="224" spans="1:2">
      <c r="A224" t="s">
        <v>811</v>
      </c>
      <c r="B224" t="s">
        <v>880</v>
      </c>
    </row>
    <row r="225" spans="1:2">
      <c r="A225" t="s">
        <v>813</v>
      </c>
      <c r="B225" t="s">
        <v>817</v>
      </c>
    </row>
    <row r="226" spans="1:2">
      <c r="A226" t="s">
        <v>813</v>
      </c>
      <c r="B226" t="s">
        <v>818</v>
      </c>
    </row>
    <row r="227" spans="1:2">
      <c r="A227" t="s">
        <v>813</v>
      </c>
      <c r="B227" t="s">
        <v>169</v>
      </c>
    </row>
    <row r="228" spans="1:2">
      <c r="A228" t="s">
        <v>813</v>
      </c>
      <c r="B228" t="s">
        <v>170</v>
      </c>
    </row>
    <row r="229" spans="1:2">
      <c r="A229" t="s">
        <v>813</v>
      </c>
      <c r="B229" t="s">
        <v>826</v>
      </c>
    </row>
    <row r="230" spans="1:2">
      <c r="A230" t="s">
        <v>813</v>
      </c>
      <c r="B230" t="s">
        <v>827</v>
      </c>
    </row>
    <row r="231" spans="1:2">
      <c r="A231" t="s">
        <v>813</v>
      </c>
      <c r="B231" t="s">
        <v>192</v>
      </c>
    </row>
    <row r="232" spans="1:2">
      <c r="A232" t="s">
        <v>813</v>
      </c>
      <c r="B232" t="s">
        <v>29</v>
      </c>
    </row>
    <row r="233" spans="1:2">
      <c r="A233" t="s">
        <v>813</v>
      </c>
      <c r="B233" t="s">
        <v>66</v>
      </c>
    </row>
    <row r="234" spans="1:2">
      <c r="A234" t="s">
        <v>813</v>
      </c>
      <c r="B234" t="s">
        <v>833</v>
      </c>
    </row>
    <row r="235" spans="1:2">
      <c r="A235" t="s">
        <v>813</v>
      </c>
      <c r="B235" t="s">
        <v>835</v>
      </c>
    </row>
    <row r="236" spans="1:2">
      <c r="A236" t="s">
        <v>813</v>
      </c>
      <c r="B236" t="s">
        <v>362</v>
      </c>
    </row>
    <row r="237" spans="1:2">
      <c r="A237" t="s">
        <v>813</v>
      </c>
      <c r="B237" t="s">
        <v>438</v>
      </c>
    </row>
    <row r="238" spans="1:2">
      <c r="A238" t="s">
        <v>813</v>
      </c>
      <c r="B238" t="s">
        <v>441</v>
      </c>
    </row>
    <row r="239" spans="1:2">
      <c r="A239" t="s">
        <v>813</v>
      </c>
      <c r="B239" t="s">
        <v>451</v>
      </c>
    </row>
    <row r="240" spans="1:2">
      <c r="A240" t="s">
        <v>813</v>
      </c>
      <c r="B240" t="s">
        <v>14</v>
      </c>
    </row>
    <row r="241" spans="1:2">
      <c r="A241" t="s">
        <v>813</v>
      </c>
      <c r="B241" t="s">
        <v>478</v>
      </c>
    </row>
    <row r="242" spans="1:2">
      <c r="A242" t="s">
        <v>813</v>
      </c>
      <c r="B242" t="s">
        <v>27</v>
      </c>
    </row>
    <row r="243" spans="1:2">
      <c r="A243" t="s">
        <v>813</v>
      </c>
      <c r="B243" t="s">
        <v>50</v>
      </c>
    </row>
    <row r="244" spans="1:2">
      <c r="A244" t="s">
        <v>813</v>
      </c>
      <c r="B244" t="s">
        <v>609</v>
      </c>
    </row>
    <row r="245" spans="1:2">
      <c r="A245" t="s">
        <v>813</v>
      </c>
      <c r="B245" t="s">
        <v>615</v>
      </c>
    </row>
    <row r="246" spans="1:2">
      <c r="A246" t="s">
        <v>813</v>
      </c>
      <c r="B246" t="s">
        <v>95</v>
      </c>
    </row>
    <row r="247" spans="1:2">
      <c r="A247" t="s">
        <v>813</v>
      </c>
      <c r="B247" t="s">
        <v>631</v>
      </c>
    </row>
    <row r="248" spans="1:2">
      <c r="A248" t="s">
        <v>813</v>
      </c>
      <c r="B248" t="s">
        <v>582</v>
      </c>
    </row>
    <row r="249" spans="1:2">
      <c r="A249" t="s">
        <v>813</v>
      </c>
      <c r="B249" t="s">
        <v>858</v>
      </c>
    </row>
    <row r="250" spans="1:2">
      <c r="A250" t="s">
        <v>813</v>
      </c>
      <c r="B250" t="s">
        <v>670</v>
      </c>
    </row>
    <row r="251" spans="1:2">
      <c r="A251" t="s">
        <v>813</v>
      </c>
      <c r="B251" t="s">
        <v>672</v>
      </c>
    </row>
    <row r="252" spans="1:2">
      <c r="A252" t="s">
        <v>813</v>
      </c>
      <c r="B252" t="s">
        <v>860</v>
      </c>
    </row>
    <row r="253" spans="1:2">
      <c r="A253" t="s">
        <v>813</v>
      </c>
      <c r="B253" t="s">
        <v>676</v>
      </c>
    </row>
    <row r="254" spans="1:2">
      <c r="A254" t="s">
        <v>813</v>
      </c>
      <c r="B254" t="s">
        <v>679</v>
      </c>
    </row>
    <row r="255" spans="1:2">
      <c r="A255" t="s">
        <v>813</v>
      </c>
      <c r="B255" t="s">
        <v>680</v>
      </c>
    </row>
    <row r="256" spans="1:2">
      <c r="A256" t="s">
        <v>813</v>
      </c>
      <c r="B256" t="s">
        <v>20</v>
      </c>
    </row>
    <row r="257" spans="1:2">
      <c r="A257" t="s">
        <v>813</v>
      </c>
      <c r="B257" t="s">
        <v>686</v>
      </c>
    </row>
    <row r="258" spans="1:2">
      <c r="A258" t="s">
        <v>813</v>
      </c>
      <c r="B258" t="s">
        <v>67</v>
      </c>
    </row>
    <row r="259" spans="1:2">
      <c r="A259" t="s">
        <v>813</v>
      </c>
      <c r="B259" t="s">
        <v>877</v>
      </c>
    </row>
    <row r="260" spans="1:2">
      <c r="A260" t="s">
        <v>813</v>
      </c>
      <c r="B260" t="s">
        <v>757</v>
      </c>
    </row>
    <row r="261" spans="1:2">
      <c r="A261" t="s">
        <v>813</v>
      </c>
      <c r="B261" t="s">
        <v>792</v>
      </c>
    </row>
    <row r="262" spans="1:2">
      <c r="A262" t="s">
        <v>813</v>
      </c>
      <c r="B262" t="s">
        <v>49</v>
      </c>
    </row>
    <row r="263" spans="1:2">
      <c r="A263" t="s">
        <v>813</v>
      </c>
      <c r="B263" t="s">
        <v>795</v>
      </c>
    </row>
    <row r="264" spans="1:2">
      <c r="A264" t="s">
        <v>814</v>
      </c>
      <c r="B264" t="s">
        <v>84</v>
      </c>
    </row>
    <row r="265" spans="1:2">
      <c r="A265" t="s">
        <v>814</v>
      </c>
      <c r="B265" t="s">
        <v>157</v>
      </c>
    </row>
    <row r="266" spans="1:2">
      <c r="A266" t="s">
        <v>814</v>
      </c>
      <c r="B266" t="s">
        <v>68</v>
      </c>
    </row>
    <row r="267" spans="1:2">
      <c r="A267" t="s">
        <v>814</v>
      </c>
      <c r="B267" t="s">
        <v>227</v>
      </c>
    </row>
    <row r="268" spans="1:2">
      <c r="A268" t="s">
        <v>814</v>
      </c>
      <c r="B268" t="s">
        <v>199</v>
      </c>
    </row>
    <row r="269" spans="1:2">
      <c r="A269" t="s">
        <v>814</v>
      </c>
      <c r="B269" t="s">
        <v>831</v>
      </c>
    </row>
    <row r="270" spans="1:2">
      <c r="A270" t="s">
        <v>814</v>
      </c>
      <c r="B270" t="s">
        <v>261</v>
      </c>
    </row>
    <row r="271" spans="1:2">
      <c r="A271" t="s">
        <v>814</v>
      </c>
      <c r="B271" t="s">
        <v>263</v>
      </c>
    </row>
    <row r="272" spans="1:2">
      <c r="A272" t="s">
        <v>814</v>
      </c>
      <c r="B272" t="s">
        <v>83</v>
      </c>
    </row>
    <row r="273" spans="1:2">
      <c r="A273" t="s">
        <v>814</v>
      </c>
      <c r="B273" t="s">
        <v>80</v>
      </c>
    </row>
    <row r="274" spans="1:2">
      <c r="A274" t="s">
        <v>814</v>
      </c>
      <c r="B274" t="s">
        <v>71</v>
      </c>
    </row>
    <row r="275" spans="1:2">
      <c r="A275" t="s">
        <v>814</v>
      </c>
      <c r="B275" t="s">
        <v>302</v>
      </c>
    </row>
    <row r="276" spans="1:2">
      <c r="A276" t="s">
        <v>814</v>
      </c>
      <c r="B276" t="s">
        <v>24</v>
      </c>
    </row>
    <row r="277" spans="1:2">
      <c r="A277" t="s">
        <v>814</v>
      </c>
      <c r="B277" t="s">
        <v>101</v>
      </c>
    </row>
    <row r="278" spans="1:2">
      <c r="A278" t="s">
        <v>814</v>
      </c>
      <c r="B278" t="s">
        <v>549</v>
      </c>
    </row>
    <row r="279" spans="1:2">
      <c r="A279" t="s">
        <v>814</v>
      </c>
      <c r="B279" t="s">
        <v>36</v>
      </c>
    </row>
    <row r="280" spans="1:2">
      <c r="A280" t="s">
        <v>814</v>
      </c>
      <c r="B280" t="s">
        <v>856</v>
      </c>
    </row>
    <row r="281" spans="1:2">
      <c r="A281" t="s">
        <v>814</v>
      </c>
      <c r="B281" t="s">
        <v>97</v>
      </c>
    </row>
    <row r="282" spans="1:2">
      <c r="A282" t="s">
        <v>814</v>
      </c>
      <c r="B282" t="s">
        <v>90</v>
      </c>
    </row>
    <row r="283" spans="1:2">
      <c r="A283" t="s">
        <v>814</v>
      </c>
      <c r="B283" t="s">
        <v>668</v>
      </c>
    </row>
    <row r="284" spans="1:2">
      <c r="A284" t="s">
        <v>814</v>
      </c>
      <c r="B284" t="s">
        <v>69</v>
      </c>
    </row>
    <row r="285" spans="1:2">
      <c r="A285" t="s">
        <v>814</v>
      </c>
      <c r="B285" t="s">
        <v>94</v>
      </c>
    </row>
    <row r="286" spans="1:2">
      <c r="A286" t="s">
        <v>814</v>
      </c>
      <c r="B286" t="s">
        <v>862</v>
      </c>
    </row>
    <row r="287" spans="1:2">
      <c r="A287" t="s">
        <v>814</v>
      </c>
      <c r="B287" t="s">
        <v>48</v>
      </c>
    </row>
    <row r="288" spans="1:2">
      <c r="A288" t="s">
        <v>814</v>
      </c>
      <c r="B288" t="s">
        <v>869</v>
      </c>
    </row>
    <row r="289" spans="1:2">
      <c r="A289" t="s">
        <v>814</v>
      </c>
      <c r="B289" t="s">
        <v>872</v>
      </c>
    </row>
    <row r="290" spans="1:2">
      <c r="A290" t="s">
        <v>814</v>
      </c>
      <c r="B290" t="s">
        <v>787</v>
      </c>
    </row>
    <row r="291" spans="1:2">
      <c r="A291" t="s">
        <v>814</v>
      </c>
      <c r="B291" t="s">
        <v>93</v>
      </c>
    </row>
    <row r="292" spans="1:2">
      <c r="A292" t="s">
        <v>814</v>
      </c>
      <c r="B292" t="s">
        <v>87</v>
      </c>
    </row>
    <row r="293" spans="1:2">
      <c r="A293" t="s">
        <v>814</v>
      </c>
      <c r="B293" t="s">
        <v>73</v>
      </c>
    </row>
  </sheetData>
  <sortState ref="A2:B293">
    <sortCondition ref="A2:A293"/>
    <sortCondition ref="B2:B293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Resumo</vt:lpstr>
      <vt:lpstr>PivotTable</vt:lpstr>
      <vt:lpstr>Municipios SC</vt:lpstr>
      <vt:lpstr>MesoMicroRegioes</vt:lpstr>
      <vt:lpstr>VoteNet_SC</vt:lpstr>
      <vt:lpstr>Cidades_Distritos</vt:lpstr>
      <vt:lpstr>Distritos_Cidades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Roberto Teixeira Netto</dc:creator>
  <cp:lastModifiedBy>Carlos Roberto Teixeira Netto</cp:lastModifiedBy>
  <dcterms:created xsi:type="dcterms:W3CDTF">2017-05-24T16:39:54Z</dcterms:created>
  <dcterms:modified xsi:type="dcterms:W3CDTF">2018-03-14T23:19:53Z</dcterms:modified>
</cp:coreProperties>
</file>