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8028"/>
  <workbookPr showInkAnnotation="0" hidePivotFieldList="1" autoCompressPictures="0"/>
  <bookViews>
    <workbookView xWindow="0" yWindow="0" windowWidth="25600" windowHeight="16060" tabRatio="736" activeTab="2"/>
  </bookViews>
  <sheets>
    <sheet name="Resumo" sheetId="2" r:id="rId1"/>
    <sheet name="MesoBA" sheetId="13" r:id="rId2"/>
    <sheet name="MicroBA" sheetId="18" r:id="rId3"/>
    <sheet name="PopMunic" sheetId="17" r:id="rId4"/>
    <sheet name="MetropSalv" sheetId="28" r:id="rId5"/>
    <sheet name="PopDistritosBA" sheetId="20" r:id="rId6"/>
    <sheet name="BairrosSalvador" sheetId="21" r:id="rId7"/>
    <sheet name="Prefeituras-Bairro" sheetId="22" r:id="rId8"/>
    <sheet name="PopPrefBairroSalvador" sheetId="29" r:id="rId9"/>
    <sheet name="PopDistritos" sheetId="31" r:id="rId10"/>
    <sheet name="MesoMicroMunicipios" sheetId="19" r:id="rId11"/>
    <sheet name="Populacao_BairrosSalvador" sheetId="25" r:id="rId12"/>
    <sheet name="BA.csv" sheetId="27" r:id="rId13"/>
    <sheet name="BA distritos como bairro.csv" sheetId="26" r:id="rId14"/>
    <sheet name="DistritosEstFacebook" sheetId="36" r:id="rId15"/>
    <sheet name="BA_DistritosVoteNet" sheetId="37" r:id="rId16"/>
    <sheet name="CBD" sheetId="40" r:id="rId17"/>
    <sheet name="DCB" sheetId="41" r:id="rId18"/>
  </sheets>
  <definedNames>
    <definedName name="_xlnm._FilterDatabase" localSheetId="12" hidden="1">BA.csv!$A$1:$L$1295</definedName>
    <definedName name="_xlnm._FilterDatabase" localSheetId="10" hidden="1">MesoMicroMunicipios!$A$1:$E$418</definedName>
  </definedNames>
  <calcPr calcId="140000" concurrentCalc="0"/>
  <pivotCaches>
    <pivotCache cacheId="53" r:id="rId19"/>
    <pivotCache cacheId="54" r:id="rId20"/>
    <pivotCache cacheId="55" r:id="rId21"/>
  </pivotCaches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3" i="27" l="1"/>
  <c r="F3" i="27"/>
  <c r="E4" i="27"/>
  <c r="F4" i="27"/>
  <c r="E5" i="27"/>
  <c r="F5" i="27"/>
  <c r="E6" i="27"/>
  <c r="F6" i="27"/>
  <c r="E7" i="27"/>
  <c r="F7" i="27"/>
  <c r="E8" i="27"/>
  <c r="F8" i="27"/>
  <c r="E9" i="27"/>
  <c r="F9" i="27"/>
  <c r="E10" i="27"/>
  <c r="F10" i="27"/>
  <c r="E11" i="27"/>
  <c r="F11" i="27"/>
  <c r="E12" i="27"/>
  <c r="F12" i="27"/>
  <c r="E13" i="27"/>
  <c r="F13" i="27"/>
  <c r="E14" i="27"/>
  <c r="F14" i="27"/>
  <c r="E15" i="27"/>
  <c r="F15" i="27"/>
  <c r="E16" i="27"/>
  <c r="F16" i="27"/>
  <c r="E17" i="27"/>
  <c r="F17" i="27"/>
  <c r="E18" i="27"/>
  <c r="F18" i="27"/>
  <c r="E19" i="27"/>
  <c r="F19" i="27"/>
  <c r="E20" i="27"/>
  <c r="F20" i="27"/>
  <c r="E21" i="27"/>
  <c r="F21" i="27"/>
  <c r="E22" i="27"/>
  <c r="F22" i="27"/>
  <c r="E23" i="27"/>
  <c r="F23" i="27"/>
  <c r="E24" i="27"/>
  <c r="F24" i="27"/>
  <c r="E25" i="27"/>
  <c r="F25" i="27"/>
  <c r="E26" i="27"/>
  <c r="F26" i="27"/>
  <c r="E27" i="27"/>
  <c r="F27" i="27"/>
  <c r="E28" i="27"/>
  <c r="F28" i="27"/>
  <c r="E29" i="27"/>
  <c r="F29" i="27"/>
  <c r="E30" i="27"/>
  <c r="F30" i="27"/>
  <c r="E31" i="27"/>
  <c r="F31" i="27"/>
  <c r="E32" i="27"/>
  <c r="F32" i="27"/>
  <c r="E33" i="27"/>
  <c r="F33" i="27"/>
  <c r="E34" i="27"/>
  <c r="F34" i="27"/>
  <c r="E35" i="27"/>
  <c r="F35" i="27"/>
  <c r="E36" i="27"/>
  <c r="F36" i="27"/>
  <c r="E37" i="27"/>
  <c r="F37" i="27"/>
  <c r="E38" i="27"/>
  <c r="F38" i="27"/>
  <c r="E39" i="27"/>
  <c r="F39" i="27"/>
  <c r="E40" i="27"/>
  <c r="F40" i="27"/>
  <c r="E41" i="27"/>
  <c r="F41" i="27"/>
  <c r="E42" i="27"/>
  <c r="F42" i="27"/>
  <c r="E43" i="27"/>
  <c r="F43" i="27"/>
  <c r="E44" i="27"/>
  <c r="F44" i="27"/>
  <c r="E45" i="27"/>
  <c r="F45" i="27"/>
  <c r="E46" i="27"/>
  <c r="F46" i="27"/>
  <c r="E47" i="27"/>
  <c r="F47" i="27"/>
  <c r="E48" i="27"/>
  <c r="F48" i="27"/>
  <c r="E49" i="27"/>
  <c r="F49" i="27"/>
  <c r="E50" i="27"/>
  <c r="F50" i="27"/>
  <c r="E51" i="27"/>
  <c r="F51" i="27"/>
  <c r="E52" i="27"/>
  <c r="F52" i="27"/>
  <c r="E53" i="27"/>
  <c r="F53" i="27"/>
  <c r="E54" i="27"/>
  <c r="F54" i="27"/>
  <c r="E55" i="27"/>
  <c r="F55" i="27"/>
  <c r="E56" i="27"/>
  <c r="F56" i="27"/>
  <c r="E57" i="27"/>
  <c r="F57" i="27"/>
  <c r="E58" i="27"/>
  <c r="F58" i="27"/>
  <c r="E59" i="27"/>
  <c r="F59" i="27"/>
  <c r="E60" i="27"/>
  <c r="F60" i="27"/>
  <c r="E61" i="27"/>
  <c r="F61" i="27"/>
  <c r="E62" i="27"/>
  <c r="F62" i="27"/>
  <c r="E63" i="27"/>
  <c r="F63" i="27"/>
  <c r="E64" i="27"/>
  <c r="F64" i="27"/>
  <c r="E65" i="27"/>
  <c r="F65" i="27"/>
  <c r="E66" i="27"/>
  <c r="F66" i="27"/>
  <c r="E67" i="27"/>
  <c r="F67" i="27"/>
  <c r="E68" i="27"/>
  <c r="F68" i="27"/>
  <c r="E69" i="27"/>
  <c r="F69" i="27"/>
  <c r="E70" i="27"/>
  <c r="F70" i="27"/>
  <c r="E71" i="27"/>
  <c r="F71" i="27"/>
  <c r="E72" i="27"/>
  <c r="F72" i="27"/>
  <c r="E73" i="27"/>
  <c r="F73" i="27"/>
  <c r="E74" i="27"/>
  <c r="F74" i="27"/>
  <c r="E75" i="27"/>
  <c r="F75" i="27"/>
  <c r="E76" i="27"/>
  <c r="F76" i="27"/>
  <c r="E77" i="27"/>
  <c r="F77" i="27"/>
  <c r="E78" i="27"/>
  <c r="F78" i="27"/>
  <c r="E79" i="27"/>
  <c r="F79" i="27"/>
  <c r="E80" i="27"/>
  <c r="F80" i="27"/>
  <c r="E81" i="27"/>
  <c r="F81" i="27"/>
  <c r="E82" i="27"/>
  <c r="F82" i="27"/>
  <c r="E83" i="27"/>
  <c r="F83" i="27"/>
  <c r="E84" i="27"/>
  <c r="F84" i="27"/>
  <c r="E85" i="27"/>
  <c r="F85" i="27"/>
  <c r="E86" i="27"/>
  <c r="F86" i="27"/>
  <c r="E87" i="27"/>
  <c r="F87" i="27"/>
  <c r="E88" i="27"/>
  <c r="F88" i="27"/>
  <c r="E89" i="27"/>
  <c r="F89" i="27"/>
  <c r="E90" i="27"/>
  <c r="F90" i="27"/>
  <c r="E91" i="27"/>
  <c r="F91" i="27"/>
  <c r="E92" i="27"/>
  <c r="F92" i="27"/>
  <c r="E93" i="27"/>
  <c r="F93" i="27"/>
  <c r="E94" i="27"/>
  <c r="F94" i="27"/>
  <c r="E95" i="27"/>
  <c r="F95" i="27"/>
  <c r="E96" i="27"/>
  <c r="F96" i="27"/>
  <c r="E97" i="27"/>
  <c r="F97" i="27"/>
  <c r="E98" i="27"/>
  <c r="F98" i="27"/>
  <c r="E99" i="27"/>
  <c r="F99" i="27"/>
  <c r="E100" i="27"/>
  <c r="F100" i="27"/>
  <c r="E101" i="27"/>
  <c r="F101" i="27"/>
  <c r="E102" i="27"/>
  <c r="F102" i="27"/>
  <c r="E103" i="27"/>
  <c r="F103" i="27"/>
  <c r="E104" i="27"/>
  <c r="F104" i="27"/>
  <c r="E105" i="27"/>
  <c r="F105" i="27"/>
  <c r="E106" i="27"/>
  <c r="F106" i="27"/>
  <c r="E107" i="27"/>
  <c r="F107" i="27"/>
  <c r="E108" i="27"/>
  <c r="F108" i="27"/>
  <c r="E109" i="27"/>
  <c r="F109" i="27"/>
  <c r="E110" i="27"/>
  <c r="F110" i="27"/>
  <c r="E111" i="27"/>
  <c r="F111" i="27"/>
  <c r="E112" i="27"/>
  <c r="F112" i="27"/>
  <c r="E113" i="27"/>
  <c r="F113" i="27"/>
  <c r="E114" i="27"/>
  <c r="F114" i="27"/>
  <c r="E115" i="27"/>
  <c r="F115" i="27"/>
  <c r="E116" i="27"/>
  <c r="F116" i="27"/>
  <c r="E117" i="27"/>
  <c r="F117" i="27"/>
  <c r="E118" i="27"/>
  <c r="F118" i="27"/>
  <c r="E119" i="27"/>
  <c r="F119" i="27"/>
  <c r="E120" i="27"/>
  <c r="F120" i="27"/>
  <c r="E121" i="27"/>
  <c r="F121" i="27"/>
  <c r="E122" i="27"/>
  <c r="F122" i="27"/>
  <c r="E123" i="27"/>
  <c r="F123" i="27"/>
  <c r="E124" i="27"/>
  <c r="F124" i="27"/>
  <c r="E125" i="27"/>
  <c r="F125" i="27"/>
  <c r="E126" i="27"/>
  <c r="F126" i="27"/>
  <c r="E127" i="27"/>
  <c r="F127" i="27"/>
  <c r="E128" i="27"/>
  <c r="F128" i="27"/>
  <c r="E129" i="27"/>
  <c r="F129" i="27"/>
  <c r="E130" i="27"/>
  <c r="F130" i="27"/>
  <c r="E131" i="27"/>
  <c r="F131" i="27"/>
  <c r="E132" i="27"/>
  <c r="F132" i="27"/>
  <c r="E133" i="27"/>
  <c r="F133" i="27"/>
  <c r="E134" i="27"/>
  <c r="F134" i="27"/>
  <c r="E135" i="27"/>
  <c r="F135" i="27"/>
  <c r="E136" i="27"/>
  <c r="F136" i="27"/>
  <c r="E137" i="27"/>
  <c r="F137" i="27"/>
  <c r="E138" i="27"/>
  <c r="F138" i="27"/>
  <c r="E139" i="27"/>
  <c r="F139" i="27"/>
  <c r="E140" i="27"/>
  <c r="F140" i="27"/>
  <c r="E141" i="27"/>
  <c r="F141" i="27"/>
  <c r="E142" i="27"/>
  <c r="F142" i="27"/>
  <c r="E143" i="27"/>
  <c r="F143" i="27"/>
  <c r="E144" i="27"/>
  <c r="F144" i="27"/>
  <c r="E145" i="27"/>
  <c r="F145" i="27"/>
  <c r="E146" i="27"/>
  <c r="F146" i="27"/>
  <c r="E147" i="27"/>
  <c r="F147" i="27"/>
  <c r="E148" i="27"/>
  <c r="F148" i="27"/>
  <c r="E149" i="27"/>
  <c r="F149" i="27"/>
  <c r="E150" i="27"/>
  <c r="F150" i="27"/>
  <c r="E151" i="27"/>
  <c r="F151" i="27"/>
  <c r="E152" i="27"/>
  <c r="F152" i="27"/>
  <c r="E153" i="27"/>
  <c r="F153" i="27"/>
  <c r="E154" i="27"/>
  <c r="F154" i="27"/>
  <c r="E155" i="27"/>
  <c r="F155" i="27"/>
  <c r="E156" i="27"/>
  <c r="F156" i="27"/>
  <c r="E157" i="27"/>
  <c r="F157" i="27"/>
  <c r="E158" i="27"/>
  <c r="F158" i="27"/>
  <c r="E159" i="27"/>
  <c r="F159" i="27"/>
  <c r="E160" i="27"/>
  <c r="F160" i="27"/>
  <c r="E161" i="27"/>
  <c r="F161" i="27"/>
  <c r="E162" i="27"/>
  <c r="F162" i="27"/>
  <c r="E163" i="27"/>
  <c r="F163" i="27"/>
  <c r="E164" i="27"/>
  <c r="F164" i="27"/>
  <c r="E165" i="27"/>
  <c r="F165" i="27"/>
  <c r="E166" i="27"/>
  <c r="F166" i="27"/>
  <c r="E167" i="27"/>
  <c r="F167" i="27"/>
  <c r="E168" i="27"/>
  <c r="F168" i="27"/>
  <c r="E169" i="27"/>
  <c r="F169" i="27"/>
  <c r="E170" i="27"/>
  <c r="F170" i="27"/>
  <c r="E171" i="27"/>
  <c r="F171" i="27"/>
  <c r="E172" i="27"/>
  <c r="F172" i="27"/>
  <c r="E173" i="27"/>
  <c r="F173" i="27"/>
  <c r="E174" i="27"/>
  <c r="F174" i="27"/>
  <c r="E175" i="27"/>
  <c r="F175" i="27"/>
  <c r="E176" i="27"/>
  <c r="F176" i="27"/>
  <c r="E177" i="27"/>
  <c r="F177" i="27"/>
  <c r="E178" i="27"/>
  <c r="F178" i="27"/>
  <c r="E179" i="27"/>
  <c r="F179" i="27"/>
  <c r="E180" i="27"/>
  <c r="F180" i="27"/>
  <c r="E181" i="27"/>
  <c r="F181" i="27"/>
  <c r="E182" i="27"/>
  <c r="F182" i="27"/>
  <c r="E183" i="27"/>
  <c r="F183" i="27"/>
  <c r="E184" i="27"/>
  <c r="F184" i="27"/>
  <c r="E185" i="27"/>
  <c r="F185" i="27"/>
  <c r="E186" i="27"/>
  <c r="F186" i="27"/>
  <c r="E187" i="27"/>
  <c r="F187" i="27"/>
  <c r="E188" i="27"/>
  <c r="F188" i="27"/>
  <c r="E189" i="27"/>
  <c r="F189" i="27"/>
  <c r="E190" i="27"/>
  <c r="F190" i="27"/>
  <c r="E191" i="27"/>
  <c r="F191" i="27"/>
  <c r="E192" i="27"/>
  <c r="F192" i="27"/>
  <c r="E193" i="27"/>
  <c r="F193" i="27"/>
  <c r="E194" i="27"/>
  <c r="F194" i="27"/>
  <c r="E195" i="27"/>
  <c r="F195" i="27"/>
  <c r="E196" i="27"/>
  <c r="F196" i="27"/>
  <c r="E197" i="27"/>
  <c r="F197" i="27"/>
  <c r="E198" i="27"/>
  <c r="F198" i="27"/>
  <c r="E199" i="27"/>
  <c r="F199" i="27"/>
  <c r="E200" i="27"/>
  <c r="F200" i="27"/>
  <c r="E201" i="27"/>
  <c r="F201" i="27"/>
  <c r="E202" i="27"/>
  <c r="F202" i="27"/>
  <c r="E203" i="27"/>
  <c r="F203" i="27"/>
  <c r="E204" i="27"/>
  <c r="F204" i="27"/>
  <c r="E205" i="27"/>
  <c r="F205" i="27"/>
  <c r="E206" i="27"/>
  <c r="F206" i="27"/>
  <c r="E207" i="27"/>
  <c r="F207" i="27"/>
  <c r="E208" i="27"/>
  <c r="F208" i="27"/>
  <c r="E209" i="27"/>
  <c r="F209" i="27"/>
  <c r="E210" i="27"/>
  <c r="F210" i="27"/>
  <c r="E211" i="27"/>
  <c r="F211" i="27"/>
  <c r="E212" i="27"/>
  <c r="F212" i="27"/>
  <c r="E213" i="27"/>
  <c r="F213" i="27"/>
  <c r="E214" i="27"/>
  <c r="F214" i="27"/>
  <c r="E215" i="27"/>
  <c r="F215" i="27"/>
  <c r="E216" i="27"/>
  <c r="F216" i="27"/>
  <c r="E217" i="27"/>
  <c r="F217" i="27"/>
  <c r="E218" i="27"/>
  <c r="F218" i="27"/>
  <c r="E219" i="27"/>
  <c r="F219" i="27"/>
  <c r="E220" i="27"/>
  <c r="F220" i="27"/>
  <c r="E221" i="27"/>
  <c r="F221" i="27"/>
  <c r="E222" i="27"/>
  <c r="F222" i="27"/>
  <c r="E223" i="27"/>
  <c r="F223" i="27"/>
  <c r="E224" i="27"/>
  <c r="F224" i="27"/>
  <c r="E225" i="27"/>
  <c r="F225" i="27"/>
  <c r="E226" i="27"/>
  <c r="F226" i="27"/>
  <c r="E227" i="27"/>
  <c r="F227" i="27"/>
  <c r="E228" i="27"/>
  <c r="F228" i="27"/>
  <c r="E229" i="27"/>
  <c r="F229" i="27"/>
  <c r="E230" i="27"/>
  <c r="F230" i="27"/>
  <c r="E231" i="27"/>
  <c r="F231" i="27"/>
  <c r="E232" i="27"/>
  <c r="F232" i="27"/>
  <c r="E233" i="27"/>
  <c r="F233" i="27"/>
  <c r="E234" i="27"/>
  <c r="F234" i="27"/>
  <c r="E235" i="27"/>
  <c r="F235" i="27"/>
  <c r="E236" i="27"/>
  <c r="F236" i="27"/>
  <c r="E237" i="27"/>
  <c r="F237" i="27"/>
  <c r="E238" i="27"/>
  <c r="F238" i="27"/>
  <c r="E239" i="27"/>
  <c r="F239" i="27"/>
  <c r="E240" i="27"/>
  <c r="F240" i="27"/>
  <c r="E241" i="27"/>
  <c r="F241" i="27"/>
  <c r="E242" i="27"/>
  <c r="F242" i="27"/>
  <c r="E243" i="27"/>
  <c r="F243" i="27"/>
  <c r="E244" i="27"/>
  <c r="F244" i="27"/>
  <c r="E245" i="27"/>
  <c r="F245" i="27"/>
  <c r="E246" i="27"/>
  <c r="F246" i="27"/>
  <c r="E247" i="27"/>
  <c r="F247" i="27"/>
  <c r="E248" i="27"/>
  <c r="F248" i="27"/>
  <c r="E249" i="27"/>
  <c r="F249" i="27"/>
  <c r="E250" i="27"/>
  <c r="F250" i="27"/>
  <c r="E251" i="27"/>
  <c r="F251" i="27"/>
  <c r="E252" i="27"/>
  <c r="F252" i="27"/>
  <c r="E253" i="27"/>
  <c r="F253" i="27"/>
  <c r="E254" i="27"/>
  <c r="F254" i="27"/>
  <c r="E255" i="27"/>
  <c r="F255" i="27"/>
  <c r="E256" i="27"/>
  <c r="F256" i="27"/>
  <c r="E257" i="27"/>
  <c r="F257" i="27"/>
  <c r="E258" i="27"/>
  <c r="F258" i="27"/>
  <c r="E259" i="27"/>
  <c r="F259" i="27"/>
  <c r="E260" i="27"/>
  <c r="F260" i="27"/>
  <c r="E261" i="27"/>
  <c r="F261" i="27"/>
  <c r="E262" i="27"/>
  <c r="F262" i="27"/>
  <c r="E263" i="27"/>
  <c r="F263" i="27"/>
  <c r="E264" i="27"/>
  <c r="F264" i="27"/>
  <c r="E265" i="27"/>
  <c r="F265" i="27"/>
  <c r="E266" i="27"/>
  <c r="F266" i="27"/>
  <c r="E267" i="27"/>
  <c r="F267" i="27"/>
  <c r="E268" i="27"/>
  <c r="F268" i="27"/>
  <c r="E269" i="27"/>
  <c r="F269" i="27"/>
  <c r="E270" i="27"/>
  <c r="F270" i="27"/>
  <c r="E271" i="27"/>
  <c r="F271" i="27"/>
  <c r="E272" i="27"/>
  <c r="F272" i="27"/>
  <c r="E273" i="27"/>
  <c r="F273" i="27"/>
  <c r="E274" i="27"/>
  <c r="F274" i="27"/>
  <c r="E275" i="27"/>
  <c r="F275" i="27"/>
  <c r="E276" i="27"/>
  <c r="F276" i="27"/>
  <c r="E277" i="27"/>
  <c r="F277" i="27"/>
  <c r="E278" i="27"/>
  <c r="F278" i="27"/>
  <c r="E279" i="27"/>
  <c r="F279" i="27"/>
  <c r="E280" i="27"/>
  <c r="F280" i="27"/>
  <c r="E281" i="27"/>
  <c r="F281" i="27"/>
  <c r="E282" i="27"/>
  <c r="F282" i="27"/>
  <c r="E283" i="27"/>
  <c r="F283" i="27"/>
  <c r="E284" i="27"/>
  <c r="F284" i="27"/>
  <c r="E285" i="27"/>
  <c r="F285" i="27"/>
  <c r="E286" i="27"/>
  <c r="F286" i="27"/>
  <c r="E287" i="27"/>
  <c r="F287" i="27"/>
  <c r="E288" i="27"/>
  <c r="F288" i="27"/>
  <c r="E289" i="27"/>
  <c r="F289" i="27"/>
  <c r="E290" i="27"/>
  <c r="F290" i="27"/>
  <c r="E291" i="27"/>
  <c r="F291" i="27"/>
  <c r="E292" i="27"/>
  <c r="F292" i="27"/>
  <c r="E293" i="27"/>
  <c r="F293" i="27"/>
  <c r="E294" i="27"/>
  <c r="F294" i="27"/>
  <c r="E295" i="27"/>
  <c r="F295" i="27"/>
  <c r="E296" i="27"/>
  <c r="F296" i="27"/>
  <c r="E297" i="27"/>
  <c r="F297" i="27"/>
  <c r="E298" i="27"/>
  <c r="F298" i="27"/>
  <c r="E299" i="27"/>
  <c r="F299" i="27"/>
  <c r="E300" i="27"/>
  <c r="F300" i="27"/>
  <c r="E301" i="27"/>
  <c r="F301" i="27"/>
  <c r="E302" i="27"/>
  <c r="F302" i="27"/>
  <c r="E303" i="27"/>
  <c r="F303" i="27"/>
  <c r="E304" i="27"/>
  <c r="F304" i="27"/>
  <c r="E305" i="27"/>
  <c r="F305" i="27"/>
  <c r="E306" i="27"/>
  <c r="F306" i="27"/>
  <c r="E307" i="27"/>
  <c r="F307" i="27"/>
  <c r="E308" i="27"/>
  <c r="F308" i="27"/>
  <c r="E309" i="27"/>
  <c r="F309" i="27"/>
  <c r="E310" i="27"/>
  <c r="F310" i="27"/>
  <c r="E311" i="27"/>
  <c r="F311" i="27"/>
  <c r="E312" i="27"/>
  <c r="F312" i="27"/>
  <c r="E313" i="27"/>
  <c r="F313" i="27"/>
  <c r="E314" i="27"/>
  <c r="F314" i="27"/>
  <c r="E315" i="27"/>
  <c r="F315" i="27"/>
  <c r="E316" i="27"/>
  <c r="F316" i="27"/>
  <c r="E317" i="27"/>
  <c r="F317" i="27"/>
  <c r="E318" i="27"/>
  <c r="F318" i="27"/>
  <c r="E319" i="27"/>
  <c r="F319" i="27"/>
  <c r="E320" i="27"/>
  <c r="F320" i="27"/>
  <c r="E321" i="27"/>
  <c r="F321" i="27"/>
  <c r="E322" i="27"/>
  <c r="F322" i="27"/>
  <c r="E323" i="27"/>
  <c r="F323" i="27"/>
  <c r="E324" i="27"/>
  <c r="F324" i="27"/>
  <c r="E325" i="27"/>
  <c r="F325" i="27"/>
  <c r="E326" i="27"/>
  <c r="F326" i="27"/>
  <c r="E327" i="27"/>
  <c r="F327" i="27"/>
  <c r="E328" i="27"/>
  <c r="F328" i="27"/>
  <c r="E329" i="27"/>
  <c r="F329" i="27"/>
  <c r="E330" i="27"/>
  <c r="F330" i="27"/>
  <c r="E331" i="27"/>
  <c r="F331" i="27"/>
  <c r="E332" i="27"/>
  <c r="F332" i="27"/>
  <c r="E333" i="27"/>
  <c r="F333" i="27"/>
  <c r="E334" i="27"/>
  <c r="F334" i="27"/>
  <c r="E335" i="27"/>
  <c r="F335" i="27"/>
  <c r="E336" i="27"/>
  <c r="F336" i="27"/>
  <c r="E337" i="27"/>
  <c r="F337" i="27"/>
  <c r="E338" i="27"/>
  <c r="F338" i="27"/>
  <c r="E339" i="27"/>
  <c r="F339" i="27"/>
  <c r="E340" i="27"/>
  <c r="F340" i="27"/>
  <c r="E341" i="27"/>
  <c r="F341" i="27"/>
  <c r="E342" i="27"/>
  <c r="F342" i="27"/>
  <c r="E343" i="27"/>
  <c r="F343" i="27"/>
  <c r="E344" i="27"/>
  <c r="F344" i="27"/>
  <c r="E345" i="27"/>
  <c r="F345" i="27"/>
  <c r="E346" i="27"/>
  <c r="F346" i="27"/>
  <c r="E347" i="27"/>
  <c r="F347" i="27"/>
  <c r="E348" i="27"/>
  <c r="F348" i="27"/>
  <c r="E349" i="27"/>
  <c r="F349" i="27"/>
  <c r="E350" i="27"/>
  <c r="F350" i="27"/>
  <c r="E351" i="27"/>
  <c r="F351" i="27"/>
  <c r="E352" i="27"/>
  <c r="F352" i="27"/>
  <c r="E353" i="27"/>
  <c r="F353" i="27"/>
  <c r="E354" i="27"/>
  <c r="F354" i="27"/>
  <c r="E355" i="27"/>
  <c r="F355" i="27"/>
  <c r="E356" i="27"/>
  <c r="F356" i="27"/>
  <c r="E357" i="27"/>
  <c r="F357" i="27"/>
  <c r="E358" i="27"/>
  <c r="F358" i="27"/>
  <c r="E359" i="27"/>
  <c r="F359" i="27"/>
  <c r="E360" i="27"/>
  <c r="F360" i="27"/>
  <c r="E361" i="27"/>
  <c r="F361" i="27"/>
  <c r="E362" i="27"/>
  <c r="F362" i="27"/>
  <c r="E363" i="27"/>
  <c r="F363" i="27"/>
  <c r="E364" i="27"/>
  <c r="F364" i="27"/>
  <c r="E365" i="27"/>
  <c r="F365" i="27"/>
  <c r="E366" i="27"/>
  <c r="F366" i="27"/>
  <c r="E367" i="27"/>
  <c r="F367" i="27"/>
  <c r="E368" i="27"/>
  <c r="F368" i="27"/>
  <c r="E369" i="27"/>
  <c r="F369" i="27"/>
  <c r="E370" i="27"/>
  <c r="F370" i="27"/>
  <c r="E371" i="27"/>
  <c r="F371" i="27"/>
  <c r="E372" i="27"/>
  <c r="F372" i="27"/>
  <c r="E373" i="27"/>
  <c r="F373" i="27"/>
  <c r="E374" i="27"/>
  <c r="F374" i="27"/>
  <c r="E375" i="27"/>
  <c r="F375" i="27"/>
  <c r="E376" i="27"/>
  <c r="F376" i="27"/>
  <c r="E377" i="27"/>
  <c r="F377" i="27"/>
  <c r="E378" i="27"/>
  <c r="F378" i="27"/>
  <c r="E379" i="27"/>
  <c r="F379" i="27"/>
  <c r="E380" i="27"/>
  <c r="F380" i="27"/>
  <c r="E381" i="27"/>
  <c r="F381" i="27"/>
  <c r="E382" i="27"/>
  <c r="F382" i="27"/>
  <c r="E383" i="27"/>
  <c r="F383" i="27"/>
  <c r="E384" i="27"/>
  <c r="F384" i="27"/>
  <c r="E385" i="27"/>
  <c r="F385" i="27"/>
  <c r="E386" i="27"/>
  <c r="F386" i="27"/>
  <c r="E387" i="27"/>
  <c r="F387" i="27"/>
  <c r="E388" i="27"/>
  <c r="F388" i="27"/>
  <c r="E389" i="27"/>
  <c r="F389" i="27"/>
  <c r="E390" i="27"/>
  <c r="F390" i="27"/>
  <c r="E391" i="27"/>
  <c r="F391" i="27"/>
  <c r="E392" i="27"/>
  <c r="F392" i="27"/>
  <c r="E393" i="27"/>
  <c r="F393" i="27"/>
  <c r="E394" i="27"/>
  <c r="F394" i="27"/>
  <c r="E395" i="27"/>
  <c r="F395" i="27"/>
  <c r="E396" i="27"/>
  <c r="F396" i="27"/>
  <c r="E397" i="27"/>
  <c r="F397" i="27"/>
  <c r="E398" i="27"/>
  <c r="F398" i="27"/>
  <c r="E399" i="27"/>
  <c r="F399" i="27"/>
  <c r="E400" i="27"/>
  <c r="F400" i="27"/>
  <c r="E401" i="27"/>
  <c r="F401" i="27"/>
  <c r="E402" i="27"/>
  <c r="F402" i="27"/>
  <c r="E403" i="27"/>
  <c r="F403" i="27"/>
  <c r="E404" i="27"/>
  <c r="F404" i="27"/>
  <c r="E405" i="27"/>
  <c r="F405" i="27"/>
  <c r="E406" i="27"/>
  <c r="F406" i="27"/>
  <c r="E407" i="27"/>
  <c r="F407" i="27"/>
  <c r="E408" i="27"/>
  <c r="F408" i="27"/>
  <c r="E409" i="27"/>
  <c r="F409" i="27"/>
  <c r="E410" i="27"/>
  <c r="F410" i="27"/>
  <c r="E411" i="27"/>
  <c r="F411" i="27"/>
  <c r="E412" i="27"/>
  <c r="F412" i="27"/>
  <c r="E413" i="27"/>
  <c r="F413" i="27"/>
  <c r="E414" i="27"/>
  <c r="F414" i="27"/>
  <c r="E415" i="27"/>
  <c r="F415" i="27"/>
  <c r="E416" i="27"/>
  <c r="F416" i="27"/>
  <c r="E417" i="27"/>
  <c r="F417" i="27"/>
  <c r="E418" i="27"/>
  <c r="F418" i="27"/>
  <c r="E419" i="27"/>
  <c r="F419" i="27"/>
  <c r="E420" i="27"/>
  <c r="F420" i="27"/>
  <c r="E421" i="27"/>
  <c r="F421" i="27"/>
  <c r="E422" i="27"/>
  <c r="F422" i="27"/>
  <c r="E423" i="27"/>
  <c r="F423" i="27"/>
  <c r="E424" i="27"/>
  <c r="F424" i="27"/>
  <c r="E425" i="27"/>
  <c r="F425" i="27"/>
  <c r="E426" i="27"/>
  <c r="F426" i="27"/>
  <c r="E427" i="27"/>
  <c r="F427" i="27"/>
  <c r="E428" i="27"/>
  <c r="F428" i="27"/>
  <c r="E429" i="27"/>
  <c r="F429" i="27"/>
  <c r="E430" i="27"/>
  <c r="F430" i="27"/>
  <c r="E431" i="27"/>
  <c r="F431" i="27"/>
  <c r="E432" i="27"/>
  <c r="F432" i="27"/>
  <c r="E433" i="27"/>
  <c r="F433" i="27"/>
  <c r="E434" i="27"/>
  <c r="F434" i="27"/>
  <c r="E435" i="27"/>
  <c r="F435" i="27"/>
  <c r="E436" i="27"/>
  <c r="F436" i="27"/>
  <c r="E437" i="27"/>
  <c r="F437" i="27"/>
  <c r="E438" i="27"/>
  <c r="F438" i="27"/>
  <c r="E439" i="27"/>
  <c r="F439" i="27"/>
  <c r="E440" i="27"/>
  <c r="F440" i="27"/>
  <c r="E441" i="27"/>
  <c r="F441" i="27"/>
  <c r="E442" i="27"/>
  <c r="F442" i="27"/>
  <c r="E443" i="27"/>
  <c r="F443" i="27"/>
  <c r="E444" i="27"/>
  <c r="F444" i="27"/>
  <c r="E445" i="27"/>
  <c r="F445" i="27"/>
  <c r="E446" i="27"/>
  <c r="F446" i="27"/>
  <c r="E447" i="27"/>
  <c r="F447" i="27"/>
  <c r="E448" i="27"/>
  <c r="F448" i="27"/>
  <c r="E449" i="27"/>
  <c r="F449" i="27"/>
  <c r="E450" i="27"/>
  <c r="F450" i="27"/>
  <c r="E451" i="27"/>
  <c r="F451" i="27"/>
  <c r="E452" i="27"/>
  <c r="F452" i="27"/>
  <c r="E453" i="27"/>
  <c r="F453" i="27"/>
  <c r="E454" i="27"/>
  <c r="F454" i="27"/>
  <c r="E455" i="27"/>
  <c r="F455" i="27"/>
  <c r="E456" i="27"/>
  <c r="F456" i="27"/>
  <c r="E457" i="27"/>
  <c r="F457" i="27"/>
  <c r="E458" i="27"/>
  <c r="F458" i="27"/>
  <c r="E459" i="27"/>
  <c r="F459" i="27"/>
  <c r="E460" i="27"/>
  <c r="F460" i="27"/>
  <c r="E461" i="27"/>
  <c r="F461" i="27"/>
  <c r="E462" i="27"/>
  <c r="F462" i="27"/>
  <c r="E463" i="27"/>
  <c r="F463" i="27"/>
  <c r="E464" i="27"/>
  <c r="F464" i="27"/>
  <c r="E465" i="27"/>
  <c r="F465" i="27"/>
  <c r="E466" i="27"/>
  <c r="F466" i="27"/>
  <c r="E467" i="27"/>
  <c r="F467" i="27"/>
  <c r="E468" i="27"/>
  <c r="F468" i="27"/>
  <c r="E469" i="27"/>
  <c r="F469" i="27"/>
  <c r="E470" i="27"/>
  <c r="F470" i="27"/>
  <c r="E471" i="27"/>
  <c r="F471" i="27"/>
  <c r="E472" i="27"/>
  <c r="F472" i="27"/>
  <c r="E473" i="27"/>
  <c r="F473" i="27"/>
  <c r="E474" i="27"/>
  <c r="F474" i="27"/>
  <c r="E475" i="27"/>
  <c r="F475" i="27"/>
  <c r="E476" i="27"/>
  <c r="F476" i="27"/>
  <c r="E477" i="27"/>
  <c r="F477" i="27"/>
  <c r="E478" i="27"/>
  <c r="F478" i="27"/>
  <c r="E479" i="27"/>
  <c r="F479" i="27"/>
  <c r="E480" i="27"/>
  <c r="F480" i="27"/>
  <c r="E481" i="27"/>
  <c r="F481" i="27"/>
  <c r="E482" i="27"/>
  <c r="F482" i="27"/>
  <c r="E483" i="27"/>
  <c r="F483" i="27"/>
  <c r="E484" i="27"/>
  <c r="F484" i="27"/>
  <c r="E485" i="27"/>
  <c r="F485" i="27"/>
  <c r="E486" i="27"/>
  <c r="F486" i="27"/>
  <c r="E487" i="27"/>
  <c r="F487" i="27"/>
  <c r="E488" i="27"/>
  <c r="F488" i="27"/>
  <c r="E489" i="27"/>
  <c r="F489" i="27"/>
  <c r="E490" i="27"/>
  <c r="F490" i="27"/>
  <c r="E491" i="27"/>
  <c r="F491" i="27"/>
  <c r="E492" i="27"/>
  <c r="F492" i="27"/>
  <c r="E493" i="27"/>
  <c r="F493" i="27"/>
  <c r="E494" i="27"/>
  <c r="F494" i="27"/>
  <c r="E495" i="27"/>
  <c r="F495" i="27"/>
  <c r="E496" i="27"/>
  <c r="F496" i="27"/>
  <c r="E497" i="27"/>
  <c r="F497" i="27"/>
  <c r="E498" i="27"/>
  <c r="F498" i="27"/>
  <c r="E499" i="27"/>
  <c r="F499" i="27"/>
  <c r="E500" i="27"/>
  <c r="F500" i="27"/>
  <c r="E501" i="27"/>
  <c r="F501" i="27"/>
  <c r="E502" i="27"/>
  <c r="F502" i="27"/>
  <c r="E503" i="27"/>
  <c r="F503" i="27"/>
  <c r="E504" i="27"/>
  <c r="F504" i="27"/>
  <c r="E505" i="27"/>
  <c r="F505" i="27"/>
  <c r="E506" i="27"/>
  <c r="F506" i="27"/>
  <c r="E507" i="27"/>
  <c r="F507" i="27"/>
  <c r="E508" i="27"/>
  <c r="F508" i="27"/>
  <c r="E509" i="27"/>
  <c r="F509" i="27"/>
  <c r="E510" i="27"/>
  <c r="F510" i="27"/>
  <c r="E511" i="27"/>
  <c r="F511" i="27"/>
  <c r="E512" i="27"/>
  <c r="F512" i="27"/>
  <c r="E513" i="27"/>
  <c r="F513" i="27"/>
  <c r="E514" i="27"/>
  <c r="F514" i="27"/>
  <c r="E515" i="27"/>
  <c r="F515" i="27"/>
  <c r="E516" i="27"/>
  <c r="F516" i="27"/>
  <c r="E517" i="27"/>
  <c r="F517" i="27"/>
  <c r="E518" i="27"/>
  <c r="F518" i="27"/>
  <c r="E519" i="27"/>
  <c r="F519" i="27"/>
  <c r="E520" i="27"/>
  <c r="F520" i="27"/>
  <c r="E521" i="27"/>
  <c r="F521" i="27"/>
  <c r="E522" i="27"/>
  <c r="F522" i="27"/>
  <c r="E523" i="27"/>
  <c r="F523" i="27"/>
  <c r="E524" i="27"/>
  <c r="F524" i="27"/>
  <c r="E525" i="27"/>
  <c r="F525" i="27"/>
  <c r="E526" i="27"/>
  <c r="F526" i="27"/>
  <c r="E527" i="27"/>
  <c r="F527" i="27"/>
  <c r="E528" i="27"/>
  <c r="F528" i="27"/>
  <c r="E529" i="27"/>
  <c r="F529" i="27"/>
  <c r="E530" i="27"/>
  <c r="F530" i="27"/>
  <c r="E531" i="27"/>
  <c r="F531" i="27"/>
  <c r="E532" i="27"/>
  <c r="F532" i="27"/>
  <c r="E533" i="27"/>
  <c r="F533" i="27"/>
  <c r="E534" i="27"/>
  <c r="F534" i="27"/>
  <c r="E535" i="27"/>
  <c r="F535" i="27"/>
  <c r="E536" i="27"/>
  <c r="F536" i="27"/>
  <c r="E537" i="27"/>
  <c r="F537" i="27"/>
  <c r="E538" i="27"/>
  <c r="F538" i="27"/>
  <c r="E539" i="27"/>
  <c r="F539" i="27"/>
  <c r="E540" i="27"/>
  <c r="F540" i="27"/>
  <c r="E541" i="27"/>
  <c r="F541" i="27"/>
  <c r="E542" i="27"/>
  <c r="F542" i="27"/>
  <c r="E543" i="27"/>
  <c r="F543" i="27"/>
  <c r="E544" i="27"/>
  <c r="F544" i="27"/>
  <c r="E545" i="27"/>
  <c r="F545" i="27"/>
  <c r="E546" i="27"/>
  <c r="F546" i="27"/>
  <c r="E547" i="27"/>
  <c r="F547" i="27"/>
  <c r="E548" i="27"/>
  <c r="F548" i="27"/>
  <c r="E549" i="27"/>
  <c r="F549" i="27"/>
  <c r="E550" i="27"/>
  <c r="F550" i="27"/>
  <c r="E551" i="27"/>
  <c r="F551" i="27"/>
  <c r="E552" i="27"/>
  <c r="F552" i="27"/>
  <c r="E553" i="27"/>
  <c r="F553" i="27"/>
  <c r="E554" i="27"/>
  <c r="F554" i="27"/>
  <c r="E555" i="27"/>
  <c r="F555" i="27"/>
  <c r="E556" i="27"/>
  <c r="F556" i="27"/>
  <c r="E557" i="27"/>
  <c r="F557" i="27"/>
  <c r="E558" i="27"/>
  <c r="F558" i="27"/>
  <c r="E559" i="27"/>
  <c r="F559" i="27"/>
  <c r="E560" i="27"/>
  <c r="F560" i="27"/>
  <c r="E561" i="27"/>
  <c r="F561" i="27"/>
  <c r="E562" i="27"/>
  <c r="F562" i="27"/>
  <c r="E563" i="27"/>
  <c r="F563" i="27"/>
  <c r="E564" i="27"/>
  <c r="F564" i="27"/>
  <c r="E565" i="27"/>
  <c r="F565" i="27"/>
  <c r="E566" i="27"/>
  <c r="F566" i="27"/>
  <c r="E567" i="27"/>
  <c r="F567" i="27"/>
  <c r="E568" i="27"/>
  <c r="F568" i="27"/>
  <c r="E569" i="27"/>
  <c r="F569" i="27"/>
  <c r="E570" i="27"/>
  <c r="F570" i="27"/>
  <c r="E571" i="27"/>
  <c r="F571" i="27"/>
  <c r="E572" i="27"/>
  <c r="F572" i="27"/>
  <c r="E573" i="27"/>
  <c r="F573" i="27"/>
  <c r="E574" i="27"/>
  <c r="F574" i="27"/>
  <c r="E575" i="27"/>
  <c r="F575" i="27"/>
  <c r="E576" i="27"/>
  <c r="F576" i="27"/>
  <c r="E577" i="27"/>
  <c r="F577" i="27"/>
  <c r="E578" i="27"/>
  <c r="F578" i="27"/>
  <c r="E579" i="27"/>
  <c r="F579" i="27"/>
  <c r="E580" i="27"/>
  <c r="F580" i="27"/>
  <c r="E581" i="27"/>
  <c r="F581" i="27"/>
  <c r="E582" i="27"/>
  <c r="F582" i="27"/>
  <c r="E583" i="27"/>
  <c r="F583" i="27"/>
  <c r="E584" i="27"/>
  <c r="F584" i="27"/>
  <c r="E585" i="27"/>
  <c r="F585" i="27"/>
  <c r="E586" i="27"/>
  <c r="F586" i="27"/>
  <c r="E587" i="27"/>
  <c r="F587" i="27"/>
  <c r="E588" i="27"/>
  <c r="F588" i="27"/>
  <c r="E589" i="27"/>
  <c r="F589" i="27"/>
  <c r="E590" i="27"/>
  <c r="F590" i="27"/>
  <c r="E591" i="27"/>
  <c r="F591" i="27"/>
  <c r="E592" i="27"/>
  <c r="F592" i="27"/>
  <c r="E593" i="27"/>
  <c r="F593" i="27"/>
  <c r="E594" i="27"/>
  <c r="F594" i="27"/>
  <c r="E595" i="27"/>
  <c r="F595" i="27"/>
  <c r="E596" i="27"/>
  <c r="F596" i="27"/>
  <c r="E597" i="27"/>
  <c r="F597" i="27"/>
  <c r="E598" i="27"/>
  <c r="F598" i="27"/>
  <c r="E599" i="27"/>
  <c r="F599" i="27"/>
  <c r="E600" i="27"/>
  <c r="F600" i="27"/>
  <c r="E601" i="27"/>
  <c r="F601" i="27"/>
  <c r="E602" i="27"/>
  <c r="F602" i="27"/>
  <c r="E603" i="27"/>
  <c r="F603" i="27"/>
  <c r="E604" i="27"/>
  <c r="F604" i="27"/>
  <c r="E605" i="27"/>
  <c r="F605" i="27"/>
  <c r="E606" i="27"/>
  <c r="F606" i="27"/>
  <c r="E607" i="27"/>
  <c r="F607" i="27"/>
  <c r="E608" i="27"/>
  <c r="F608" i="27"/>
  <c r="E609" i="27"/>
  <c r="F609" i="27"/>
  <c r="E610" i="27"/>
  <c r="F610" i="27"/>
  <c r="E611" i="27"/>
  <c r="F611" i="27"/>
  <c r="E612" i="27"/>
  <c r="F612" i="27"/>
  <c r="E613" i="27"/>
  <c r="F613" i="27"/>
  <c r="E614" i="27"/>
  <c r="F614" i="27"/>
  <c r="E615" i="27"/>
  <c r="F615" i="27"/>
  <c r="E616" i="27"/>
  <c r="F616" i="27"/>
  <c r="E617" i="27"/>
  <c r="F617" i="27"/>
  <c r="E618" i="27"/>
  <c r="F618" i="27"/>
  <c r="E619" i="27"/>
  <c r="F619" i="27"/>
  <c r="E620" i="27"/>
  <c r="F620" i="27"/>
  <c r="E621" i="27"/>
  <c r="F621" i="27"/>
  <c r="E622" i="27"/>
  <c r="F622" i="27"/>
  <c r="E623" i="27"/>
  <c r="F623" i="27"/>
  <c r="E624" i="27"/>
  <c r="F624" i="27"/>
  <c r="E625" i="27"/>
  <c r="F625" i="27"/>
  <c r="E626" i="27"/>
  <c r="F626" i="27"/>
  <c r="E627" i="27"/>
  <c r="F627" i="27"/>
  <c r="E628" i="27"/>
  <c r="F628" i="27"/>
  <c r="E629" i="27"/>
  <c r="F629" i="27"/>
  <c r="E630" i="27"/>
  <c r="F630" i="27"/>
  <c r="E631" i="27"/>
  <c r="F631" i="27"/>
  <c r="E632" i="27"/>
  <c r="F632" i="27"/>
  <c r="E633" i="27"/>
  <c r="F633" i="27"/>
  <c r="E634" i="27"/>
  <c r="F634" i="27"/>
  <c r="E635" i="27"/>
  <c r="F635" i="27"/>
  <c r="E636" i="27"/>
  <c r="F636" i="27"/>
  <c r="E637" i="27"/>
  <c r="F637" i="27"/>
  <c r="E638" i="27"/>
  <c r="F638" i="27"/>
  <c r="E639" i="27"/>
  <c r="F639" i="27"/>
  <c r="E640" i="27"/>
  <c r="F640" i="27"/>
  <c r="E641" i="27"/>
  <c r="F641" i="27"/>
  <c r="E642" i="27"/>
  <c r="F642" i="27"/>
  <c r="E643" i="27"/>
  <c r="F643" i="27"/>
  <c r="E644" i="27"/>
  <c r="F644" i="27"/>
  <c r="E645" i="27"/>
  <c r="F645" i="27"/>
  <c r="E646" i="27"/>
  <c r="F646" i="27"/>
  <c r="E647" i="27"/>
  <c r="F647" i="27"/>
  <c r="E648" i="27"/>
  <c r="F648" i="27"/>
  <c r="E649" i="27"/>
  <c r="F649" i="27"/>
  <c r="E650" i="27"/>
  <c r="F650" i="27"/>
  <c r="E651" i="27"/>
  <c r="F651" i="27"/>
  <c r="E652" i="27"/>
  <c r="F652" i="27"/>
  <c r="E653" i="27"/>
  <c r="F653" i="27"/>
  <c r="E654" i="27"/>
  <c r="F654" i="27"/>
  <c r="E655" i="27"/>
  <c r="F655" i="27"/>
  <c r="E656" i="27"/>
  <c r="F656" i="27"/>
  <c r="E657" i="27"/>
  <c r="F657" i="27"/>
  <c r="E658" i="27"/>
  <c r="F658" i="27"/>
  <c r="E659" i="27"/>
  <c r="F659" i="27"/>
  <c r="E660" i="27"/>
  <c r="F660" i="27"/>
  <c r="E661" i="27"/>
  <c r="F661" i="27"/>
  <c r="E662" i="27"/>
  <c r="F662" i="27"/>
  <c r="E663" i="27"/>
  <c r="F663" i="27"/>
  <c r="E664" i="27"/>
  <c r="F664" i="27"/>
  <c r="E665" i="27"/>
  <c r="F665" i="27"/>
  <c r="E666" i="27"/>
  <c r="F666" i="27"/>
  <c r="E667" i="27"/>
  <c r="F667" i="27"/>
  <c r="E668" i="27"/>
  <c r="F668" i="27"/>
  <c r="E669" i="27"/>
  <c r="F669" i="27"/>
  <c r="E670" i="27"/>
  <c r="F670" i="27"/>
  <c r="E671" i="27"/>
  <c r="F671" i="27"/>
  <c r="E672" i="27"/>
  <c r="F672" i="27"/>
  <c r="E673" i="27"/>
  <c r="F673" i="27"/>
  <c r="E674" i="27"/>
  <c r="F674" i="27"/>
  <c r="E675" i="27"/>
  <c r="F675" i="27"/>
  <c r="E676" i="27"/>
  <c r="F676" i="27"/>
  <c r="E677" i="27"/>
  <c r="F677" i="27"/>
  <c r="E678" i="27"/>
  <c r="F678" i="27"/>
  <c r="E679" i="27"/>
  <c r="F679" i="27"/>
  <c r="E680" i="27"/>
  <c r="F680" i="27"/>
  <c r="E681" i="27"/>
  <c r="F681" i="27"/>
  <c r="E682" i="27"/>
  <c r="F682" i="27"/>
  <c r="E683" i="27"/>
  <c r="F683" i="27"/>
  <c r="E684" i="27"/>
  <c r="F684" i="27"/>
  <c r="E685" i="27"/>
  <c r="F685" i="27"/>
  <c r="E686" i="27"/>
  <c r="F686" i="27"/>
  <c r="E687" i="27"/>
  <c r="F687" i="27"/>
  <c r="E688" i="27"/>
  <c r="F688" i="27"/>
  <c r="E689" i="27"/>
  <c r="F689" i="27"/>
  <c r="E690" i="27"/>
  <c r="F690" i="27"/>
  <c r="E691" i="27"/>
  <c r="F691" i="27"/>
  <c r="E692" i="27"/>
  <c r="F692" i="27"/>
  <c r="E693" i="27"/>
  <c r="F693" i="27"/>
  <c r="E694" i="27"/>
  <c r="F694" i="27"/>
  <c r="E695" i="27"/>
  <c r="F695" i="27"/>
  <c r="E696" i="27"/>
  <c r="F696" i="27"/>
  <c r="E697" i="27"/>
  <c r="F697" i="27"/>
  <c r="E698" i="27"/>
  <c r="F698" i="27"/>
  <c r="E699" i="27"/>
  <c r="F699" i="27"/>
  <c r="E700" i="27"/>
  <c r="F700" i="27"/>
  <c r="E701" i="27"/>
  <c r="F701" i="27"/>
  <c r="E702" i="27"/>
  <c r="F702" i="27"/>
  <c r="E703" i="27"/>
  <c r="F703" i="27"/>
  <c r="E704" i="27"/>
  <c r="F704" i="27"/>
  <c r="E705" i="27"/>
  <c r="F705" i="27"/>
  <c r="E706" i="27"/>
  <c r="F706" i="27"/>
  <c r="E707" i="27"/>
  <c r="F707" i="27"/>
  <c r="E708" i="27"/>
  <c r="F708" i="27"/>
  <c r="E709" i="27"/>
  <c r="F709" i="27"/>
  <c r="E710" i="27"/>
  <c r="F710" i="27"/>
  <c r="E711" i="27"/>
  <c r="F711" i="27"/>
  <c r="E712" i="27"/>
  <c r="F712" i="27"/>
  <c r="E713" i="27"/>
  <c r="F713" i="27"/>
  <c r="E714" i="27"/>
  <c r="F714" i="27"/>
  <c r="E715" i="27"/>
  <c r="F715" i="27"/>
  <c r="E716" i="27"/>
  <c r="F716" i="27"/>
  <c r="E717" i="27"/>
  <c r="F717" i="27"/>
  <c r="E718" i="27"/>
  <c r="F718" i="27"/>
  <c r="E719" i="27"/>
  <c r="F719" i="27"/>
  <c r="E720" i="27"/>
  <c r="F720" i="27"/>
  <c r="E721" i="27"/>
  <c r="F721" i="27"/>
  <c r="E722" i="27"/>
  <c r="F722" i="27"/>
  <c r="E723" i="27"/>
  <c r="F723" i="27"/>
  <c r="E724" i="27"/>
  <c r="F724" i="27"/>
  <c r="E725" i="27"/>
  <c r="F725" i="27"/>
  <c r="E726" i="27"/>
  <c r="F726" i="27"/>
  <c r="E727" i="27"/>
  <c r="F727" i="27"/>
  <c r="E728" i="27"/>
  <c r="F728" i="27"/>
  <c r="E729" i="27"/>
  <c r="F729" i="27"/>
  <c r="E730" i="27"/>
  <c r="F730" i="27"/>
  <c r="E731" i="27"/>
  <c r="F731" i="27"/>
  <c r="E732" i="27"/>
  <c r="F732" i="27"/>
  <c r="E733" i="27"/>
  <c r="F733" i="27"/>
  <c r="E734" i="27"/>
  <c r="F734" i="27"/>
  <c r="E735" i="27"/>
  <c r="F735" i="27"/>
  <c r="E736" i="27"/>
  <c r="F736" i="27"/>
  <c r="E737" i="27"/>
  <c r="F737" i="27"/>
  <c r="E738" i="27"/>
  <c r="F738" i="27"/>
  <c r="E739" i="27"/>
  <c r="F739" i="27"/>
  <c r="E740" i="27"/>
  <c r="F740" i="27"/>
  <c r="E741" i="27"/>
  <c r="F741" i="27"/>
  <c r="E742" i="27"/>
  <c r="F742" i="27"/>
  <c r="E743" i="27"/>
  <c r="F743" i="27"/>
  <c r="E744" i="27"/>
  <c r="F744" i="27"/>
  <c r="E745" i="27"/>
  <c r="F745" i="27"/>
  <c r="E746" i="27"/>
  <c r="F746" i="27"/>
  <c r="E747" i="27"/>
  <c r="F747" i="27"/>
  <c r="E748" i="27"/>
  <c r="F748" i="27"/>
  <c r="E749" i="27"/>
  <c r="F749" i="27"/>
  <c r="E750" i="27"/>
  <c r="F750" i="27"/>
  <c r="E751" i="27"/>
  <c r="F751" i="27"/>
  <c r="E752" i="27"/>
  <c r="F752" i="27"/>
  <c r="E753" i="27"/>
  <c r="F753" i="27"/>
  <c r="E754" i="27"/>
  <c r="F754" i="27"/>
  <c r="E755" i="27"/>
  <c r="F755" i="27"/>
  <c r="E756" i="27"/>
  <c r="F756" i="27"/>
  <c r="E757" i="27"/>
  <c r="F757" i="27"/>
  <c r="E758" i="27"/>
  <c r="F758" i="27"/>
  <c r="E759" i="27"/>
  <c r="F759" i="27"/>
  <c r="E760" i="27"/>
  <c r="F760" i="27"/>
  <c r="E761" i="27"/>
  <c r="F761" i="27"/>
  <c r="E762" i="27"/>
  <c r="F762" i="27"/>
  <c r="E763" i="27"/>
  <c r="F763" i="27"/>
  <c r="E764" i="27"/>
  <c r="F764" i="27"/>
  <c r="E765" i="27"/>
  <c r="F765" i="27"/>
  <c r="E766" i="27"/>
  <c r="F766" i="27"/>
  <c r="E767" i="27"/>
  <c r="F767" i="27"/>
  <c r="E768" i="27"/>
  <c r="F768" i="27"/>
  <c r="E769" i="27"/>
  <c r="F769" i="27"/>
  <c r="E770" i="27"/>
  <c r="F770" i="27"/>
  <c r="E771" i="27"/>
  <c r="F771" i="27"/>
  <c r="E772" i="27"/>
  <c r="F772" i="27"/>
  <c r="E773" i="27"/>
  <c r="F773" i="27"/>
  <c r="E774" i="27"/>
  <c r="F774" i="27"/>
  <c r="E775" i="27"/>
  <c r="F775" i="27"/>
  <c r="E776" i="27"/>
  <c r="F776" i="27"/>
  <c r="E777" i="27"/>
  <c r="F777" i="27"/>
  <c r="E778" i="27"/>
  <c r="F778" i="27"/>
  <c r="E779" i="27"/>
  <c r="F779" i="27"/>
  <c r="E780" i="27"/>
  <c r="F780" i="27"/>
  <c r="E781" i="27"/>
  <c r="F781" i="27"/>
  <c r="E782" i="27"/>
  <c r="F782" i="27"/>
  <c r="E783" i="27"/>
  <c r="F783" i="27"/>
  <c r="E784" i="27"/>
  <c r="F784" i="27"/>
  <c r="E785" i="27"/>
  <c r="F785" i="27"/>
  <c r="E786" i="27"/>
  <c r="F786" i="27"/>
  <c r="E787" i="27"/>
  <c r="F787" i="27"/>
  <c r="E788" i="27"/>
  <c r="F788" i="27"/>
  <c r="E789" i="27"/>
  <c r="F789" i="27"/>
  <c r="E790" i="27"/>
  <c r="F790" i="27"/>
  <c r="E791" i="27"/>
  <c r="F791" i="27"/>
  <c r="E792" i="27"/>
  <c r="F792" i="27"/>
  <c r="E793" i="27"/>
  <c r="F793" i="27"/>
  <c r="E794" i="27"/>
  <c r="F794" i="27"/>
  <c r="E795" i="27"/>
  <c r="F795" i="27"/>
  <c r="E796" i="27"/>
  <c r="F796" i="27"/>
  <c r="E797" i="27"/>
  <c r="F797" i="27"/>
  <c r="E798" i="27"/>
  <c r="F798" i="27"/>
  <c r="E799" i="27"/>
  <c r="F799" i="27"/>
  <c r="E800" i="27"/>
  <c r="F800" i="27"/>
  <c r="E801" i="27"/>
  <c r="F801" i="27"/>
  <c r="E802" i="27"/>
  <c r="F802" i="27"/>
  <c r="E803" i="27"/>
  <c r="F803" i="27"/>
  <c r="E804" i="27"/>
  <c r="F804" i="27"/>
  <c r="E805" i="27"/>
  <c r="F805" i="27"/>
  <c r="E806" i="27"/>
  <c r="F806" i="27"/>
  <c r="E807" i="27"/>
  <c r="F807" i="27"/>
  <c r="E808" i="27"/>
  <c r="F808" i="27"/>
  <c r="E809" i="27"/>
  <c r="F809" i="27"/>
  <c r="E810" i="27"/>
  <c r="F810" i="27"/>
  <c r="E811" i="27"/>
  <c r="F811" i="27"/>
  <c r="E812" i="27"/>
  <c r="F812" i="27"/>
  <c r="E813" i="27"/>
  <c r="F813" i="27"/>
  <c r="E814" i="27"/>
  <c r="F814" i="27"/>
  <c r="E815" i="27"/>
  <c r="F815" i="27"/>
  <c r="E816" i="27"/>
  <c r="F816" i="27"/>
  <c r="E817" i="27"/>
  <c r="F817" i="27"/>
  <c r="E818" i="27"/>
  <c r="F818" i="27"/>
  <c r="E819" i="27"/>
  <c r="F819" i="27"/>
  <c r="E820" i="27"/>
  <c r="F820" i="27"/>
  <c r="E821" i="27"/>
  <c r="F821" i="27"/>
  <c r="E822" i="27"/>
  <c r="F822" i="27"/>
  <c r="E823" i="27"/>
  <c r="F823" i="27"/>
  <c r="E824" i="27"/>
  <c r="F824" i="27"/>
  <c r="E825" i="27"/>
  <c r="F825" i="27"/>
  <c r="E826" i="27"/>
  <c r="F826" i="27"/>
  <c r="E827" i="27"/>
  <c r="F827" i="27"/>
  <c r="E828" i="27"/>
  <c r="F828" i="27"/>
  <c r="E829" i="27"/>
  <c r="F829" i="27"/>
  <c r="E830" i="27"/>
  <c r="F830" i="27"/>
  <c r="E831" i="27"/>
  <c r="F831" i="27"/>
  <c r="E832" i="27"/>
  <c r="F832" i="27"/>
  <c r="E833" i="27"/>
  <c r="F833" i="27"/>
  <c r="E834" i="27"/>
  <c r="F834" i="27"/>
  <c r="E835" i="27"/>
  <c r="F835" i="27"/>
  <c r="E836" i="27"/>
  <c r="F836" i="27"/>
  <c r="E837" i="27"/>
  <c r="F837" i="27"/>
  <c r="E838" i="27"/>
  <c r="F838" i="27"/>
  <c r="E839" i="27"/>
  <c r="F839" i="27"/>
  <c r="E840" i="27"/>
  <c r="F840" i="27"/>
  <c r="E841" i="27"/>
  <c r="F841" i="27"/>
  <c r="E842" i="27"/>
  <c r="F842" i="27"/>
  <c r="E843" i="27"/>
  <c r="F843" i="27"/>
  <c r="E844" i="27"/>
  <c r="F844" i="27"/>
  <c r="E845" i="27"/>
  <c r="F845" i="27"/>
  <c r="E846" i="27"/>
  <c r="F846" i="27"/>
  <c r="E847" i="27"/>
  <c r="F847" i="27"/>
  <c r="E848" i="27"/>
  <c r="F848" i="27"/>
  <c r="E849" i="27"/>
  <c r="F849" i="27"/>
  <c r="E850" i="27"/>
  <c r="F850" i="27"/>
  <c r="E851" i="27"/>
  <c r="F851" i="27"/>
  <c r="E852" i="27"/>
  <c r="F852" i="27"/>
  <c r="E853" i="27"/>
  <c r="F853" i="27"/>
  <c r="E854" i="27"/>
  <c r="F854" i="27"/>
  <c r="E855" i="27"/>
  <c r="F855" i="27"/>
  <c r="E856" i="27"/>
  <c r="F856" i="27"/>
  <c r="E857" i="27"/>
  <c r="F857" i="27"/>
  <c r="E858" i="27"/>
  <c r="F858" i="27"/>
  <c r="E859" i="27"/>
  <c r="F859" i="27"/>
  <c r="E860" i="27"/>
  <c r="F860" i="27"/>
  <c r="E861" i="27"/>
  <c r="F861" i="27"/>
  <c r="E862" i="27"/>
  <c r="F862" i="27"/>
  <c r="E863" i="27"/>
  <c r="F863" i="27"/>
  <c r="E864" i="27"/>
  <c r="F864" i="27"/>
  <c r="E865" i="27"/>
  <c r="F865" i="27"/>
  <c r="E866" i="27"/>
  <c r="F866" i="27"/>
  <c r="E867" i="27"/>
  <c r="F867" i="27"/>
  <c r="E868" i="27"/>
  <c r="F868" i="27"/>
  <c r="E869" i="27"/>
  <c r="F869" i="27"/>
  <c r="E870" i="27"/>
  <c r="F870" i="27"/>
  <c r="E871" i="27"/>
  <c r="F871" i="27"/>
  <c r="E872" i="27"/>
  <c r="F872" i="27"/>
  <c r="E873" i="27"/>
  <c r="F873" i="27"/>
  <c r="E874" i="27"/>
  <c r="F874" i="27"/>
  <c r="E875" i="27"/>
  <c r="F875" i="27"/>
  <c r="E876" i="27"/>
  <c r="F876" i="27"/>
  <c r="E877" i="27"/>
  <c r="F877" i="27"/>
  <c r="E878" i="27"/>
  <c r="F878" i="27"/>
  <c r="E879" i="27"/>
  <c r="F879" i="27"/>
  <c r="E880" i="27"/>
  <c r="F880" i="27"/>
  <c r="E881" i="27"/>
  <c r="F881" i="27"/>
  <c r="E882" i="27"/>
  <c r="F882" i="27"/>
  <c r="E883" i="27"/>
  <c r="F883" i="27"/>
  <c r="E884" i="27"/>
  <c r="F884" i="27"/>
  <c r="E885" i="27"/>
  <c r="F885" i="27"/>
  <c r="E886" i="27"/>
  <c r="F886" i="27"/>
  <c r="E887" i="27"/>
  <c r="F887" i="27"/>
  <c r="E888" i="27"/>
  <c r="F888" i="27"/>
  <c r="E889" i="27"/>
  <c r="F889" i="27"/>
  <c r="E890" i="27"/>
  <c r="F890" i="27"/>
  <c r="E891" i="27"/>
  <c r="F891" i="27"/>
  <c r="E892" i="27"/>
  <c r="F892" i="27"/>
  <c r="E893" i="27"/>
  <c r="F893" i="27"/>
  <c r="E894" i="27"/>
  <c r="F894" i="27"/>
  <c r="E895" i="27"/>
  <c r="F895" i="27"/>
  <c r="E896" i="27"/>
  <c r="F896" i="27"/>
  <c r="E897" i="27"/>
  <c r="F897" i="27"/>
  <c r="E898" i="27"/>
  <c r="F898" i="27"/>
  <c r="E899" i="27"/>
  <c r="F899" i="27"/>
  <c r="E900" i="27"/>
  <c r="F900" i="27"/>
  <c r="E901" i="27"/>
  <c r="F901" i="27"/>
  <c r="E902" i="27"/>
  <c r="F902" i="27"/>
  <c r="E903" i="27"/>
  <c r="F903" i="27"/>
  <c r="E904" i="27"/>
  <c r="F904" i="27"/>
  <c r="E905" i="27"/>
  <c r="F905" i="27"/>
  <c r="E906" i="27"/>
  <c r="F906" i="27"/>
  <c r="E907" i="27"/>
  <c r="F907" i="27"/>
  <c r="E908" i="27"/>
  <c r="F908" i="27"/>
  <c r="E909" i="27"/>
  <c r="F909" i="27"/>
  <c r="E910" i="27"/>
  <c r="F910" i="27"/>
  <c r="E911" i="27"/>
  <c r="F911" i="27"/>
  <c r="E912" i="27"/>
  <c r="F912" i="27"/>
  <c r="E913" i="27"/>
  <c r="F913" i="27"/>
  <c r="E914" i="27"/>
  <c r="F914" i="27"/>
  <c r="E915" i="27"/>
  <c r="F915" i="27"/>
  <c r="E916" i="27"/>
  <c r="F916" i="27"/>
  <c r="E917" i="27"/>
  <c r="F917" i="27"/>
  <c r="E918" i="27"/>
  <c r="F918" i="27"/>
  <c r="E919" i="27"/>
  <c r="F919" i="27"/>
  <c r="E920" i="27"/>
  <c r="F920" i="27"/>
  <c r="E921" i="27"/>
  <c r="F921" i="27"/>
  <c r="E922" i="27"/>
  <c r="F922" i="27"/>
  <c r="E923" i="27"/>
  <c r="F923" i="27"/>
  <c r="E924" i="27"/>
  <c r="F924" i="27"/>
  <c r="E925" i="27"/>
  <c r="F925" i="27"/>
  <c r="F926" i="27"/>
  <c r="E927" i="27"/>
  <c r="F927" i="27"/>
  <c r="F928" i="27"/>
  <c r="E929" i="27"/>
  <c r="F929" i="27"/>
  <c r="E930" i="27"/>
  <c r="F930" i="27"/>
  <c r="E931" i="27"/>
  <c r="F931" i="27"/>
  <c r="E932" i="27"/>
  <c r="F932" i="27"/>
  <c r="F933" i="27"/>
  <c r="E934" i="27"/>
  <c r="F934" i="27"/>
  <c r="E935" i="27"/>
  <c r="F935" i="27"/>
  <c r="E936" i="27"/>
  <c r="F936" i="27"/>
  <c r="F937" i="27"/>
  <c r="E938" i="27"/>
  <c r="F938" i="27"/>
  <c r="E939" i="27"/>
  <c r="F939" i="27"/>
  <c r="E940" i="27"/>
  <c r="F940" i="27"/>
  <c r="F941" i="27"/>
  <c r="E942" i="27"/>
  <c r="F942" i="27"/>
  <c r="E943" i="27"/>
  <c r="F943" i="27"/>
  <c r="F944" i="27"/>
  <c r="E945" i="27"/>
  <c r="F945" i="27"/>
  <c r="E946" i="27"/>
  <c r="F946" i="27"/>
  <c r="F947" i="27"/>
  <c r="E948" i="27"/>
  <c r="F948" i="27"/>
  <c r="F949" i="27"/>
  <c r="F950" i="27"/>
  <c r="E951" i="27"/>
  <c r="F951" i="27"/>
  <c r="F952" i="27"/>
  <c r="E953" i="27"/>
  <c r="F953" i="27"/>
  <c r="E954" i="27"/>
  <c r="F954" i="27"/>
  <c r="E955" i="27"/>
  <c r="F955" i="27"/>
  <c r="E956" i="27"/>
  <c r="F956" i="27"/>
  <c r="E957" i="27"/>
  <c r="F957" i="27"/>
  <c r="E958" i="27"/>
  <c r="F958" i="27"/>
  <c r="E959" i="27"/>
  <c r="F959" i="27"/>
  <c r="E960" i="27"/>
  <c r="F960" i="27"/>
  <c r="E961" i="27"/>
  <c r="F961" i="27"/>
  <c r="E962" i="27"/>
  <c r="F962" i="27"/>
  <c r="E963" i="27"/>
  <c r="F963" i="27"/>
  <c r="F964" i="27"/>
  <c r="E965" i="27"/>
  <c r="F965" i="27"/>
  <c r="F966" i="27"/>
  <c r="E967" i="27"/>
  <c r="F967" i="27"/>
  <c r="E968" i="27"/>
  <c r="F968" i="27"/>
  <c r="E969" i="27"/>
  <c r="F969" i="27"/>
  <c r="E970" i="27"/>
  <c r="F970" i="27"/>
  <c r="E971" i="27"/>
  <c r="F971" i="27"/>
  <c r="E972" i="27"/>
  <c r="F972" i="27"/>
  <c r="F973" i="27"/>
  <c r="E974" i="27"/>
  <c r="F974" i="27"/>
  <c r="E975" i="27"/>
  <c r="F975" i="27"/>
  <c r="F976" i="27"/>
  <c r="E977" i="27"/>
  <c r="F977" i="27"/>
  <c r="E978" i="27"/>
  <c r="F978" i="27"/>
  <c r="E979" i="27"/>
  <c r="F979" i="27"/>
  <c r="E980" i="27"/>
  <c r="F980" i="27"/>
  <c r="E981" i="27"/>
  <c r="F981" i="27"/>
  <c r="E982" i="27"/>
  <c r="F982" i="27"/>
  <c r="F983" i="27"/>
  <c r="F984" i="27"/>
  <c r="E985" i="27"/>
  <c r="F985" i="27"/>
  <c r="E986" i="27"/>
  <c r="F986" i="27"/>
  <c r="F987" i="27"/>
  <c r="E988" i="27"/>
  <c r="F988" i="27"/>
  <c r="E989" i="27"/>
  <c r="F989" i="27"/>
  <c r="F990" i="27"/>
  <c r="E991" i="27"/>
  <c r="F991" i="27"/>
  <c r="E992" i="27"/>
  <c r="F992" i="27"/>
  <c r="E993" i="27"/>
  <c r="F993" i="27"/>
  <c r="E994" i="27"/>
  <c r="F994" i="27"/>
  <c r="E995" i="27"/>
  <c r="F995" i="27"/>
  <c r="E996" i="27"/>
  <c r="F996" i="27"/>
  <c r="F997" i="27"/>
  <c r="E998" i="27"/>
  <c r="F998" i="27"/>
  <c r="F999" i="27"/>
  <c r="F1000" i="27"/>
  <c r="E1001" i="27"/>
  <c r="F1001" i="27"/>
  <c r="E1002" i="27"/>
  <c r="F1002" i="27"/>
  <c r="F1003" i="27"/>
  <c r="F1004" i="27"/>
  <c r="F1005" i="27"/>
  <c r="E1006" i="27"/>
  <c r="F1006" i="27"/>
  <c r="E1007" i="27"/>
  <c r="F1007" i="27"/>
  <c r="F1008" i="27"/>
  <c r="F1009" i="27"/>
  <c r="F1010" i="27"/>
  <c r="E1011" i="27"/>
  <c r="F1011" i="27"/>
  <c r="E1012" i="27"/>
  <c r="F1012" i="27"/>
  <c r="F1013" i="27"/>
  <c r="F1014" i="27"/>
  <c r="F1015" i="27"/>
  <c r="E1016" i="27"/>
  <c r="F1016" i="27"/>
  <c r="E1017" i="27"/>
  <c r="F1017" i="27"/>
  <c r="E1018" i="27"/>
  <c r="F1018" i="27"/>
  <c r="E1019" i="27"/>
  <c r="F1019" i="27"/>
  <c r="E1020" i="27"/>
  <c r="F1020" i="27"/>
  <c r="E1021" i="27"/>
  <c r="F1021" i="27"/>
  <c r="F1022" i="27"/>
  <c r="F1023" i="27"/>
  <c r="E1024" i="27"/>
  <c r="F1024" i="27"/>
  <c r="F1025" i="27"/>
  <c r="F1026" i="27"/>
  <c r="F1027" i="27"/>
  <c r="F1028" i="27"/>
  <c r="F1029" i="27"/>
  <c r="E1030" i="27"/>
  <c r="F1030" i="27"/>
  <c r="E1031" i="27"/>
  <c r="F1031" i="27"/>
  <c r="E1032" i="27"/>
  <c r="F1032" i="27"/>
  <c r="E1033" i="27"/>
  <c r="F1033" i="27"/>
  <c r="F1034" i="27"/>
  <c r="E1035" i="27"/>
  <c r="F1035" i="27"/>
  <c r="F1036" i="27"/>
  <c r="E1037" i="27"/>
  <c r="F1037" i="27"/>
  <c r="E1038" i="27"/>
  <c r="F1038" i="27"/>
  <c r="F1039" i="27"/>
  <c r="F1040" i="27"/>
  <c r="E1041" i="27"/>
  <c r="F1041" i="27"/>
  <c r="F1042" i="27"/>
  <c r="E1043" i="27"/>
  <c r="F1043" i="27"/>
  <c r="F1044" i="27"/>
  <c r="F1045" i="27"/>
  <c r="F1046" i="27"/>
  <c r="E1047" i="27"/>
  <c r="F1047" i="27"/>
  <c r="E1048" i="27"/>
  <c r="F1048" i="27"/>
  <c r="F1049" i="27"/>
  <c r="F1050" i="27"/>
  <c r="F1051" i="27"/>
  <c r="E1052" i="27"/>
  <c r="F1052" i="27"/>
  <c r="E1053" i="27"/>
  <c r="F1053" i="27"/>
  <c r="E1054" i="27"/>
  <c r="F1054" i="27"/>
  <c r="E1055" i="27"/>
  <c r="F1055" i="27"/>
  <c r="E1056" i="27"/>
  <c r="F1056" i="27"/>
  <c r="E1057" i="27"/>
  <c r="F1057" i="27"/>
  <c r="F1058" i="27"/>
  <c r="F1059" i="27"/>
  <c r="F1060" i="27"/>
  <c r="F1061" i="27"/>
  <c r="F1062" i="27"/>
  <c r="F1063" i="27"/>
  <c r="F1064" i="27"/>
  <c r="E1065" i="27"/>
  <c r="F1065" i="27"/>
  <c r="E1066" i="27"/>
  <c r="F1066" i="27"/>
  <c r="F1067" i="27"/>
  <c r="F1068" i="27"/>
  <c r="F1069" i="27"/>
  <c r="E1070" i="27"/>
  <c r="F1070" i="27"/>
  <c r="E1071" i="27"/>
  <c r="F1071" i="27"/>
  <c r="E1072" i="27"/>
  <c r="F1072" i="27"/>
  <c r="E1073" i="27"/>
  <c r="F1073" i="27"/>
  <c r="F1074" i="27"/>
  <c r="F1075" i="27"/>
  <c r="E1076" i="27"/>
  <c r="F1076" i="27"/>
  <c r="E1077" i="27"/>
  <c r="F1077" i="27"/>
  <c r="F1078" i="27"/>
  <c r="F1079" i="27"/>
  <c r="F1080" i="27"/>
  <c r="E1081" i="27"/>
  <c r="F1081" i="27"/>
  <c r="F1082" i="27"/>
  <c r="E1083" i="27"/>
  <c r="F1083" i="27"/>
  <c r="E1084" i="27"/>
  <c r="F1084" i="27"/>
  <c r="E1085" i="27"/>
  <c r="F1085" i="27"/>
  <c r="E1086" i="27"/>
  <c r="F1086" i="27"/>
  <c r="E1087" i="27"/>
  <c r="F1087" i="27"/>
  <c r="E1088" i="27"/>
  <c r="F1088" i="27"/>
  <c r="E1089" i="27"/>
  <c r="F1089" i="27"/>
  <c r="E1090" i="27"/>
  <c r="F1090" i="27"/>
  <c r="E1091" i="27"/>
  <c r="F1091" i="27"/>
  <c r="E1092" i="27"/>
  <c r="F1092" i="27"/>
  <c r="E1093" i="27"/>
  <c r="F1093" i="27"/>
  <c r="E1094" i="27"/>
  <c r="F1094" i="27"/>
  <c r="E1095" i="27"/>
  <c r="F1095" i="27"/>
  <c r="E1096" i="27"/>
  <c r="F1096" i="27"/>
  <c r="E1097" i="27"/>
  <c r="F1097" i="27"/>
  <c r="E1098" i="27"/>
  <c r="F1098" i="27"/>
  <c r="E1099" i="27"/>
  <c r="F1099" i="27"/>
  <c r="E1100" i="27"/>
  <c r="F1100" i="27"/>
  <c r="E1101" i="27"/>
  <c r="F1101" i="27"/>
  <c r="E1102" i="27"/>
  <c r="F1102" i="27"/>
  <c r="E1103" i="27"/>
  <c r="F1103" i="27"/>
  <c r="E1104" i="27"/>
  <c r="F1104" i="27"/>
  <c r="E1105" i="27"/>
  <c r="F1105" i="27"/>
  <c r="E1106" i="27"/>
  <c r="F1106" i="27"/>
  <c r="E1107" i="27"/>
  <c r="F1107" i="27"/>
  <c r="E1108" i="27"/>
  <c r="F1108" i="27"/>
  <c r="E1109" i="27"/>
  <c r="F1109" i="27"/>
  <c r="E1110" i="27"/>
  <c r="F1110" i="27"/>
  <c r="E1111" i="27"/>
  <c r="F1111" i="27"/>
  <c r="E1112" i="27"/>
  <c r="F1112" i="27"/>
  <c r="E1113" i="27"/>
  <c r="F1113" i="27"/>
  <c r="E1114" i="27"/>
  <c r="F1114" i="27"/>
  <c r="E1115" i="27"/>
  <c r="F1115" i="27"/>
  <c r="E1116" i="27"/>
  <c r="F1116" i="27"/>
  <c r="E1117" i="27"/>
  <c r="F1117" i="27"/>
  <c r="E1118" i="27"/>
  <c r="F1118" i="27"/>
  <c r="E1119" i="27"/>
  <c r="F1119" i="27"/>
  <c r="E1120" i="27"/>
  <c r="F1120" i="27"/>
  <c r="E1121" i="27"/>
  <c r="F1121" i="27"/>
  <c r="E1122" i="27"/>
  <c r="F1122" i="27"/>
  <c r="E1123" i="27"/>
  <c r="F1123" i="27"/>
  <c r="E1124" i="27"/>
  <c r="F1124" i="27"/>
  <c r="E1125" i="27"/>
  <c r="F1125" i="27"/>
  <c r="E1126" i="27"/>
  <c r="F1126" i="27"/>
  <c r="E1127" i="27"/>
  <c r="F1127" i="27"/>
  <c r="E1128" i="27"/>
  <c r="F1128" i="27"/>
  <c r="E1129" i="27"/>
  <c r="F1129" i="27"/>
  <c r="E1130" i="27"/>
  <c r="F1130" i="27"/>
  <c r="E1131" i="27"/>
  <c r="F1131" i="27"/>
  <c r="E1132" i="27"/>
  <c r="F1132" i="27"/>
  <c r="E1133" i="27"/>
  <c r="F1133" i="27"/>
  <c r="E1134" i="27"/>
  <c r="F1134" i="27"/>
  <c r="E1135" i="27"/>
  <c r="F1135" i="27"/>
  <c r="E1136" i="27"/>
  <c r="F1136" i="27"/>
  <c r="E1137" i="27"/>
  <c r="F1137" i="27"/>
  <c r="E1138" i="27"/>
  <c r="F1138" i="27"/>
  <c r="E1139" i="27"/>
  <c r="F1139" i="27"/>
  <c r="E1140" i="27"/>
  <c r="F1140" i="27"/>
  <c r="E1141" i="27"/>
  <c r="F1141" i="27"/>
  <c r="E1142" i="27"/>
  <c r="F1142" i="27"/>
  <c r="E1143" i="27"/>
  <c r="F1143" i="27"/>
  <c r="E1144" i="27"/>
  <c r="F1144" i="27"/>
  <c r="E1145" i="27"/>
  <c r="F1145" i="27"/>
  <c r="E1146" i="27"/>
  <c r="F1146" i="27"/>
  <c r="E1147" i="27"/>
  <c r="F1147" i="27"/>
  <c r="E1148" i="27"/>
  <c r="F1148" i="27"/>
  <c r="E1149" i="27"/>
  <c r="F1149" i="27"/>
  <c r="E1150" i="27"/>
  <c r="F1150" i="27"/>
  <c r="E1151" i="27"/>
  <c r="F1151" i="27"/>
  <c r="E1152" i="27"/>
  <c r="F1152" i="27"/>
  <c r="E1153" i="27"/>
  <c r="F1153" i="27"/>
  <c r="E1154" i="27"/>
  <c r="F1154" i="27"/>
  <c r="E1155" i="27"/>
  <c r="F1155" i="27"/>
  <c r="E1156" i="27"/>
  <c r="F1156" i="27"/>
  <c r="E1157" i="27"/>
  <c r="F1157" i="27"/>
  <c r="E1158" i="27"/>
  <c r="F1158" i="27"/>
  <c r="E1159" i="27"/>
  <c r="F1159" i="27"/>
  <c r="E1160" i="27"/>
  <c r="F1160" i="27"/>
  <c r="E1161" i="27"/>
  <c r="F1161" i="27"/>
  <c r="E1162" i="27"/>
  <c r="F1162" i="27"/>
  <c r="E1163" i="27"/>
  <c r="F1163" i="27"/>
  <c r="E1164" i="27"/>
  <c r="F1164" i="27"/>
  <c r="E1165" i="27"/>
  <c r="F1165" i="27"/>
  <c r="E1166" i="27"/>
  <c r="F1166" i="27"/>
  <c r="E1167" i="27"/>
  <c r="F1167" i="27"/>
  <c r="E1168" i="27"/>
  <c r="F1168" i="27"/>
  <c r="E1169" i="27"/>
  <c r="F1169" i="27"/>
  <c r="E1170" i="27"/>
  <c r="F1170" i="27"/>
  <c r="E1171" i="27"/>
  <c r="F1171" i="27"/>
  <c r="E1172" i="27"/>
  <c r="F1172" i="27"/>
  <c r="E1173" i="27"/>
  <c r="F1173" i="27"/>
  <c r="E1174" i="27"/>
  <c r="F1174" i="27"/>
  <c r="E1175" i="27"/>
  <c r="F1175" i="27"/>
  <c r="E1176" i="27"/>
  <c r="F1176" i="27"/>
  <c r="E1177" i="27"/>
  <c r="F1177" i="27"/>
  <c r="E1178" i="27"/>
  <c r="F1178" i="27"/>
  <c r="E1179" i="27"/>
  <c r="F1179" i="27"/>
  <c r="E1180" i="27"/>
  <c r="F1180" i="27"/>
  <c r="E1181" i="27"/>
  <c r="F1181" i="27"/>
  <c r="E1182" i="27"/>
  <c r="F1182" i="27"/>
  <c r="E1183" i="27"/>
  <c r="F1183" i="27"/>
  <c r="E1184" i="27"/>
  <c r="F1184" i="27"/>
  <c r="E1185" i="27"/>
  <c r="F1185" i="27"/>
  <c r="E1186" i="27"/>
  <c r="F1186" i="27"/>
  <c r="E1187" i="27"/>
  <c r="F1187" i="27"/>
  <c r="E1188" i="27"/>
  <c r="F1188" i="27"/>
  <c r="E1189" i="27"/>
  <c r="F1189" i="27"/>
  <c r="E1190" i="27"/>
  <c r="F1190" i="27"/>
  <c r="E1191" i="27"/>
  <c r="F1191" i="27"/>
  <c r="E1192" i="27"/>
  <c r="F1192" i="27"/>
  <c r="E1193" i="27"/>
  <c r="F1193" i="27"/>
  <c r="E1194" i="27"/>
  <c r="F1194" i="27"/>
  <c r="E1195" i="27"/>
  <c r="F1195" i="27"/>
  <c r="E1196" i="27"/>
  <c r="F1196" i="27"/>
  <c r="E1197" i="27"/>
  <c r="F1197" i="27"/>
  <c r="E1198" i="27"/>
  <c r="F1198" i="27"/>
  <c r="E1199" i="27"/>
  <c r="F1199" i="27"/>
  <c r="E1200" i="27"/>
  <c r="F1200" i="27"/>
  <c r="E1201" i="27"/>
  <c r="F1201" i="27"/>
  <c r="E1202" i="27"/>
  <c r="F1202" i="27"/>
  <c r="E1203" i="27"/>
  <c r="F1203" i="27"/>
  <c r="E1204" i="27"/>
  <c r="F1204" i="27"/>
  <c r="E1205" i="27"/>
  <c r="F1205" i="27"/>
  <c r="E1206" i="27"/>
  <c r="F1206" i="27"/>
  <c r="E1207" i="27"/>
  <c r="F1207" i="27"/>
  <c r="E1208" i="27"/>
  <c r="F1208" i="27"/>
  <c r="E1209" i="27"/>
  <c r="F1209" i="27"/>
  <c r="E1210" i="27"/>
  <c r="F1210" i="27"/>
  <c r="E1211" i="27"/>
  <c r="F1211" i="27"/>
  <c r="E1212" i="27"/>
  <c r="F1212" i="27"/>
  <c r="E1213" i="27"/>
  <c r="F1213" i="27"/>
  <c r="E1214" i="27"/>
  <c r="F1214" i="27"/>
  <c r="E1215" i="27"/>
  <c r="F1215" i="27"/>
  <c r="E1216" i="27"/>
  <c r="F1216" i="27"/>
  <c r="E1217" i="27"/>
  <c r="F1217" i="27"/>
  <c r="E1218" i="27"/>
  <c r="F1218" i="27"/>
  <c r="E1219" i="27"/>
  <c r="F1219" i="27"/>
  <c r="E1220" i="27"/>
  <c r="F1220" i="27"/>
  <c r="E1221" i="27"/>
  <c r="F1221" i="27"/>
  <c r="E1222" i="27"/>
  <c r="F1222" i="27"/>
  <c r="E1223" i="27"/>
  <c r="F1223" i="27"/>
  <c r="E1224" i="27"/>
  <c r="F1224" i="27"/>
  <c r="E1225" i="27"/>
  <c r="F1225" i="27"/>
  <c r="E1226" i="27"/>
  <c r="F1226" i="27"/>
  <c r="E1227" i="27"/>
  <c r="F1227" i="27"/>
  <c r="E1228" i="27"/>
  <c r="F1228" i="27"/>
  <c r="E1229" i="27"/>
  <c r="F1229" i="27"/>
  <c r="E1230" i="27"/>
  <c r="F1230" i="27"/>
  <c r="E1231" i="27"/>
  <c r="F1231" i="27"/>
  <c r="E1232" i="27"/>
  <c r="F1232" i="27"/>
  <c r="E1233" i="27"/>
  <c r="F1233" i="27"/>
  <c r="E1234" i="27"/>
  <c r="F1234" i="27"/>
  <c r="E1235" i="27"/>
  <c r="F1235" i="27"/>
  <c r="E1236" i="27"/>
  <c r="F1236" i="27"/>
  <c r="E1237" i="27"/>
  <c r="F1237" i="27"/>
  <c r="E1238" i="27"/>
  <c r="F1238" i="27"/>
  <c r="E1239" i="27"/>
  <c r="F1239" i="27"/>
  <c r="E1240" i="27"/>
  <c r="F1240" i="27"/>
  <c r="E1241" i="27"/>
  <c r="F1241" i="27"/>
  <c r="E1242" i="27"/>
  <c r="F1242" i="27"/>
  <c r="E1243" i="27"/>
  <c r="F1243" i="27"/>
  <c r="E1244" i="27"/>
  <c r="F1244" i="27"/>
  <c r="E1245" i="27"/>
  <c r="F1245" i="27"/>
  <c r="E1246" i="27"/>
  <c r="F1246" i="27"/>
  <c r="E1247" i="27"/>
  <c r="F1247" i="27"/>
  <c r="E1248" i="27"/>
  <c r="F1248" i="27"/>
  <c r="E1249" i="27"/>
  <c r="F1249" i="27"/>
  <c r="E1250" i="27"/>
  <c r="F1250" i="27"/>
  <c r="E1251" i="27"/>
  <c r="F1251" i="27"/>
  <c r="E1252" i="27"/>
  <c r="F1252" i="27"/>
  <c r="E1253" i="27"/>
  <c r="F1253" i="27"/>
  <c r="E1254" i="27"/>
  <c r="F1254" i="27"/>
  <c r="E1255" i="27"/>
  <c r="F1255" i="27"/>
  <c r="E1256" i="27"/>
  <c r="F1256" i="27"/>
  <c r="E1257" i="27"/>
  <c r="F1257" i="27"/>
  <c r="E1258" i="27"/>
  <c r="F1258" i="27"/>
  <c r="E1259" i="27"/>
  <c r="F1259" i="27"/>
  <c r="E1260" i="27"/>
  <c r="F1260" i="27"/>
  <c r="E1261" i="27"/>
  <c r="F1261" i="27"/>
  <c r="E1262" i="27"/>
  <c r="F1262" i="27"/>
  <c r="E1263" i="27"/>
  <c r="F1263" i="27"/>
  <c r="E1264" i="27"/>
  <c r="F1264" i="27"/>
  <c r="E1265" i="27"/>
  <c r="F1265" i="27"/>
  <c r="E1266" i="27"/>
  <c r="F1266" i="27"/>
  <c r="E1267" i="27"/>
  <c r="F1267" i="27"/>
  <c r="E1268" i="27"/>
  <c r="F1268" i="27"/>
  <c r="E1269" i="27"/>
  <c r="F1269" i="27"/>
  <c r="E1270" i="27"/>
  <c r="F1270" i="27"/>
  <c r="E1271" i="27"/>
  <c r="F1271" i="27"/>
  <c r="E1272" i="27"/>
  <c r="F1272" i="27"/>
  <c r="E1273" i="27"/>
  <c r="F1273" i="27"/>
  <c r="E1274" i="27"/>
  <c r="F1274" i="27"/>
  <c r="E1275" i="27"/>
  <c r="F1275" i="27"/>
  <c r="E1276" i="27"/>
  <c r="F1276" i="27"/>
  <c r="E1277" i="27"/>
  <c r="F1277" i="27"/>
  <c r="E1278" i="27"/>
  <c r="F1278" i="27"/>
  <c r="E1279" i="27"/>
  <c r="F1279" i="27"/>
  <c r="E1280" i="27"/>
  <c r="F1280" i="27"/>
  <c r="E1281" i="27"/>
  <c r="F1281" i="27"/>
  <c r="E1282" i="27"/>
  <c r="F1282" i="27"/>
  <c r="E1283" i="27"/>
  <c r="F1283" i="27"/>
  <c r="E1284" i="27"/>
  <c r="F1284" i="27"/>
  <c r="E1285" i="27"/>
  <c r="F1285" i="27"/>
  <c r="E1286" i="27"/>
  <c r="F1286" i="27"/>
  <c r="E1287" i="27"/>
  <c r="F1287" i="27"/>
  <c r="E1288" i="27"/>
  <c r="F1288" i="27"/>
  <c r="E1289" i="27"/>
  <c r="F1289" i="27"/>
  <c r="E1290" i="27"/>
  <c r="F1290" i="27"/>
  <c r="E1291" i="27"/>
  <c r="F1291" i="27"/>
  <c r="E1292" i="27"/>
  <c r="F1292" i="27"/>
  <c r="E1293" i="27"/>
  <c r="F1293" i="27"/>
  <c r="E1294" i="27"/>
  <c r="F1294" i="27"/>
  <c r="E1295" i="27"/>
  <c r="F1295" i="27"/>
  <c r="E2" i="27"/>
  <c r="F2" i="27"/>
  <c r="F4" i="31"/>
  <c r="F6" i="31"/>
  <c r="F7" i="31"/>
  <c r="F8" i="31"/>
  <c r="F9" i="31"/>
  <c r="F10" i="31"/>
  <c r="F11" i="31"/>
  <c r="F12" i="31"/>
  <c r="F13" i="31"/>
  <c r="F14" i="31"/>
  <c r="F15" i="31"/>
  <c r="F16" i="31"/>
  <c r="F17" i="31"/>
  <c r="F18" i="31"/>
  <c r="F19" i="31"/>
  <c r="F20" i="31"/>
  <c r="F5" i="31"/>
  <c r="I28" i="31"/>
  <c r="I25" i="31"/>
  <c r="I26" i="31"/>
  <c r="I27" i="31"/>
  <c r="I24" i="31"/>
  <c r="I23" i="31"/>
  <c r="I22" i="31"/>
  <c r="E3" i="31"/>
  <c r="E6" i="31"/>
  <c r="E7" i="31"/>
  <c r="E8" i="31"/>
  <c r="E9" i="31"/>
  <c r="E10" i="31"/>
  <c r="E11" i="31"/>
  <c r="E12" i="31"/>
  <c r="E13" i="31"/>
  <c r="E14" i="31"/>
  <c r="E15" i="31"/>
  <c r="E16" i="31"/>
  <c r="E17" i="31"/>
  <c r="E18" i="31"/>
  <c r="E19" i="31"/>
  <c r="E20" i="31"/>
  <c r="E5" i="31"/>
  <c r="C4" i="31"/>
  <c r="E4" i="31"/>
  <c r="D20" i="31"/>
  <c r="C6" i="31"/>
  <c r="C7" i="31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5" i="31"/>
  <c r="M36" i="20"/>
  <c r="L44" i="20"/>
  <c r="L27" i="20"/>
  <c r="L38" i="20"/>
  <c r="K7" i="20"/>
  <c r="K14" i="20"/>
  <c r="J44" i="20"/>
  <c r="J40" i="20"/>
  <c r="J7" i="20"/>
  <c r="J12" i="20"/>
  <c r="A23" i="29"/>
  <c r="A24" i="29"/>
  <c r="A25" i="29"/>
  <c r="A26" i="29"/>
  <c r="E8" i="25"/>
  <c r="E10" i="25"/>
  <c r="C30" i="29"/>
  <c r="A27" i="29"/>
  <c r="A28" i="29"/>
  <c r="A29" i="29"/>
  <c r="A30" i="29"/>
  <c r="E11" i="25"/>
  <c r="E12" i="25"/>
  <c r="E13" i="25"/>
  <c r="E17" i="25"/>
  <c r="C25" i="29"/>
  <c r="E3" i="25"/>
  <c r="E4" i="25"/>
  <c r="E5" i="25"/>
  <c r="C28" i="29"/>
  <c r="E6" i="25"/>
  <c r="C29" i="29"/>
  <c r="E7" i="25"/>
  <c r="E9" i="25"/>
  <c r="E14" i="25"/>
  <c r="E15" i="25"/>
  <c r="E16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C31" i="29"/>
  <c r="A31" i="29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C32" i="29"/>
  <c r="A32" i="29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2" i="25"/>
  <c r="B23" i="29"/>
  <c r="D23" i="29"/>
  <c r="B28" i="29"/>
  <c r="D28" i="29"/>
  <c r="D33" i="29"/>
  <c r="B24" i="29"/>
  <c r="E24" i="29"/>
  <c r="B25" i="29"/>
  <c r="E25" i="29"/>
  <c r="B31" i="29"/>
  <c r="E31" i="29"/>
  <c r="B32" i="29"/>
  <c r="E32" i="29"/>
  <c r="E33" i="29"/>
  <c r="B26" i="29"/>
  <c r="F26" i="29"/>
  <c r="B30" i="29"/>
  <c r="F30" i="29"/>
  <c r="F33" i="29"/>
  <c r="B27" i="29"/>
  <c r="G27" i="29"/>
  <c r="B29" i="29"/>
  <c r="G29" i="29"/>
  <c r="G33" i="29"/>
  <c r="H33" i="29"/>
  <c r="B33" i="29"/>
  <c r="H34" i="29"/>
  <c r="G13" i="29"/>
  <c r="H8" i="29"/>
  <c r="H12" i="29"/>
  <c r="H15" i="29"/>
  <c r="G6" i="29"/>
  <c r="G7" i="29"/>
  <c r="G14" i="29"/>
  <c r="G15" i="29"/>
  <c r="I9" i="29"/>
  <c r="I11" i="29"/>
  <c r="I15" i="29"/>
  <c r="F5" i="29"/>
  <c r="F10" i="29"/>
  <c r="F15" i="29"/>
  <c r="J15" i="29"/>
  <c r="J16" i="29"/>
  <c r="B17" i="29"/>
  <c r="I926" i="27"/>
  <c r="D13" i="29"/>
  <c r="D8" i="29"/>
  <c r="D5" i="29"/>
  <c r="D12" i="29"/>
  <c r="D15" i="29"/>
  <c r="G11" i="28"/>
  <c r="G5" i="28"/>
  <c r="G26" i="20"/>
  <c r="H26" i="20"/>
  <c r="G7" i="20"/>
  <c r="H7" i="20"/>
  <c r="G36" i="20"/>
  <c r="H36" i="20"/>
  <c r="G27" i="20"/>
  <c r="G6" i="20"/>
  <c r="G21" i="20"/>
  <c r="G42" i="20"/>
  <c r="E44" i="20"/>
  <c r="G33" i="20"/>
  <c r="G34" i="20"/>
  <c r="G14" i="20"/>
  <c r="G16" i="20"/>
  <c r="G19" i="20"/>
  <c r="I302" i="27"/>
  <c r="I797" i="27"/>
  <c r="I142" i="27"/>
  <c r="I173" i="27"/>
  <c r="I499" i="27"/>
  <c r="I782" i="27"/>
  <c r="I752" i="27"/>
  <c r="I866" i="27"/>
  <c r="J841" i="27"/>
  <c r="I611" i="27"/>
  <c r="J611" i="27"/>
  <c r="I894" i="27"/>
  <c r="J894" i="27"/>
  <c r="I258" i="27"/>
  <c r="J258" i="27"/>
  <c r="I396" i="27"/>
  <c r="J396" i="27"/>
  <c r="I60" i="27"/>
  <c r="J60" i="27"/>
  <c r="I62" i="27"/>
  <c r="J62" i="27"/>
  <c r="I303" i="27"/>
  <c r="J303" i="27"/>
  <c r="I920" i="27"/>
  <c r="J920" i="27"/>
  <c r="I1171" i="27"/>
  <c r="J1171" i="27"/>
  <c r="I1291" i="27"/>
  <c r="J1291" i="27"/>
  <c r="I863" i="27"/>
  <c r="J863" i="27"/>
  <c r="I12" i="27"/>
  <c r="J12" i="27"/>
  <c r="I256" i="27"/>
  <c r="J256" i="27"/>
  <c r="I426" i="27"/>
  <c r="J426" i="27"/>
  <c r="I36" i="27"/>
  <c r="J36" i="27"/>
  <c r="I49" i="27"/>
  <c r="J49" i="27"/>
  <c r="I51" i="27"/>
  <c r="J51" i="27"/>
  <c r="I52" i="27"/>
  <c r="J52" i="27"/>
  <c r="I54" i="27"/>
  <c r="J54" i="27"/>
  <c r="I257" i="27"/>
  <c r="J257" i="27"/>
  <c r="I290" i="27"/>
  <c r="J290" i="27"/>
  <c r="I298" i="27"/>
  <c r="J298" i="27"/>
  <c r="I300" i="27"/>
  <c r="J300" i="27"/>
  <c r="I301" i="27"/>
  <c r="J301" i="27"/>
  <c r="I411" i="27"/>
  <c r="J411" i="27"/>
  <c r="I439" i="27"/>
  <c r="J439" i="27"/>
  <c r="I564" i="27"/>
  <c r="J564" i="27"/>
  <c r="I566" i="27"/>
  <c r="J566" i="27"/>
  <c r="I572" i="27"/>
  <c r="J572" i="27"/>
  <c r="I621" i="27"/>
  <c r="J621" i="27"/>
  <c r="I745" i="27"/>
  <c r="J745" i="27"/>
  <c r="I771" i="27"/>
  <c r="J771" i="27"/>
  <c r="I868" i="27"/>
  <c r="J868" i="27"/>
  <c r="I880" i="27"/>
  <c r="J880" i="27"/>
  <c r="I1126" i="27"/>
  <c r="J1126" i="27"/>
  <c r="I1128" i="27"/>
  <c r="J1128" i="27"/>
  <c r="I617" i="27"/>
  <c r="J617" i="27"/>
  <c r="I484" i="27"/>
  <c r="J484" i="27"/>
  <c r="I748" i="27"/>
  <c r="J748" i="27"/>
  <c r="I703" i="27"/>
  <c r="J703" i="27"/>
  <c r="I859" i="27"/>
  <c r="J859" i="27"/>
  <c r="I126" i="27"/>
  <c r="J126" i="27"/>
  <c r="I128" i="27"/>
  <c r="J128" i="27"/>
  <c r="I150" i="27"/>
  <c r="J150" i="27"/>
  <c r="I405" i="27"/>
  <c r="J405" i="27"/>
  <c r="I417" i="27"/>
  <c r="J417" i="27"/>
  <c r="I622" i="27"/>
  <c r="J622" i="27"/>
  <c r="I613" i="27"/>
  <c r="J613" i="27"/>
  <c r="I742" i="27"/>
  <c r="J742" i="27"/>
  <c r="I1219" i="27"/>
  <c r="J1219" i="27"/>
  <c r="I567" i="27"/>
  <c r="J567" i="27"/>
  <c r="I10" i="27"/>
  <c r="J10" i="27"/>
  <c r="I449" i="27"/>
  <c r="J449" i="27"/>
  <c r="I479" i="27"/>
  <c r="J479" i="27"/>
  <c r="I721" i="27"/>
  <c r="J721" i="27"/>
  <c r="I9" i="27"/>
  <c r="J9" i="27"/>
  <c r="I7" i="27"/>
  <c r="J7" i="27"/>
  <c r="I420" i="27"/>
  <c r="J420" i="27"/>
  <c r="I156" i="27"/>
  <c r="J156" i="27"/>
  <c r="I162" i="27"/>
  <c r="J162" i="27"/>
  <c r="I798" i="27"/>
  <c r="J798" i="27"/>
  <c r="I569" i="27"/>
  <c r="J569" i="27"/>
  <c r="I708" i="27"/>
  <c r="J708" i="27"/>
  <c r="I583" i="27"/>
  <c r="J583" i="27"/>
  <c r="I1254" i="27"/>
  <c r="J1254" i="27"/>
  <c r="I71" i="27"/>
  <c r="J71" i="27"/>
  <c r="I124" i="27"/>
  <c r="J124" i="27"/>
  <c r="I158" i="27"/>
  <c r="J158" i="27"/>
  <c r="I208" i="27"/>
  <c r="J208" i="27"/>
  <c r="I219" i="27"/>
  <c r="J219" i="27"/>
  <c r="I482" i="27"/>
  <c r="J482" i="27"/>
  <c r="I274" i="27"/>
  <c r="J274" i="27"/>
  <c r="I923" i="27"/>
  <c r="J923" i="27"/>
  <c r="I309" i="27"/>
  <c r="J309" i="27"/>
  <c r="I1257" i="27"/>
  <c r="J1257" i="27"/>
  <c r="I110" i="27"/>
  <c r="J110" i="27"/>
  <c r="I1251" i="27"/>
  <c r="J1251" i="27"/>
  <c r="I577" i="27"/>
  <c r="J577" i="27"/>
  <c r="I619" i="27"/>
  <c r="J619" i="27"/>
  <c r="I111" i="27"/>
  <c r="J111" i="27"/>
  <c r="I762" i="27"/>
  <c r="J762" i="27"/>
  <c r="I766" i="27"/>
  <c r="J766" i="27"/>
  <c r="I618" i="27"/>
  <c r="J618" i="27"/>
  <c r="I209" i="27"/>
  <c r="J209" i="27"/>
  <c r="I882" i="27"/>
  <c r="J882" i="27"/>
  <c r="I1095" i="27"/>
  <c r="J1095" i="27"/>
  <c r="I751" i="27"/>
  <c r="J751" i="27"/>
  <c r="I560" i="27"/>
  <c r="J560" i="27"/>
  <c r="I592" i="27"/>
  <c r="J592" i="27"/>
  <c r="I1159" i="27"/>
  <c r="J1159" i="27"/>
  <c r="I1160" i="27"/>
  <c r="J1160" i="27"/>
  <c r="I207" i="27"/>
  <c r="J207" i="27"/>
  <c r="I607" i="27"/>
  <c r="J607" i="27"/>
  <c r="I899" i="27"/>
  <c r="J899" i="27"/>
  <c r="I5" i="27"/>
  <c r="J5" i="27"/>
  <c r="I211" i="27"/>
  <c r="J211" i="27"/>
  <c r="I212" i="27"/>
  <c r="J212" i="27"/>
  <c r="I213" i="27"/>
  <c r="J213" i="27"/>
  <c r="I215" i="27"/>
  <c r="J215" i="27"/>
  <c r="I216" i="27"/>
  <c r="J216" i="27"/>
  <c r="I73" i="27"/>
  <c r="J73" i="27"/>
  <c r="I120" i="27"/>
  <c r="J120" i="27"/>
  <c r="I137" i="27"/>
  <c r="J137" i="27"/>
  <c r="I599" i="27"/>
  <c r="J599" i="27"/>
  <c r="I168" i="27"/>
  <c r="J168" i="27"/>
  <c r="I47" i="27"/>
  <c r="J47" i="27"/>
  <c r="I847" i="27"/>
  <c r="J847" i="27"/>
  <c r="I424" i="27"/>
  <c r="J424" i="27"/>
  <c r="I559" i="27"/>
  <c r="J559" i="27"/>
  <c r="I295" i="27"/>
  <c r="J295" i="27"/>
  <c r="I53" i="27"/>
  <c r="J53" i="27"/>
  <c r="I870" i="27"/>
  <c r="J870" i="27"/>
  <c r="I419" i="27"/>
  <c r="J419" i="27"/>
  <c r="I444" i="27"/>
  <c r="J444" i="27"/>
  <c r="I568" i="27"/>
  <c r="J568" i="27"/>
  <c r="I778" i="27"/>
  <c r="J778" i="27"/>
  <c r="I652" i="27"/>
  <c r="J652" i="27"/>
  <c r="I692" i="27"/>
  <c r="J692" i="27"/>
  <c r="I141" i="27"/>
  <c r="J141" i="27"/>
  <c r="I698" i="27"/>
  <c r="J698" i="27"/>
  <c r="I700" i="27"/>
  <c r="J700" i="27"/>
  <c r="I720" i="27"/>
  <c r="J720" i="27"/>
  <c r="I1127" i="27"/>
  <c r="J1127" i="27"/>
  <c r="I602" i="27"/>
  <c r="J602" i="27"/>
  <c r="I854" i="27"/>
  <c r="J854" i="27"/>
  <c r="I412" i="27"/>
  <c r="J412" i="27"/>
  <c r="I746" i="27"/>
  <c r="J746" i="27"/>
  <c r="I601" i="27"/>
  <c r="J601" i="27"/>
  <c r="I1243" i="27"/>
  <c r="J1243" i="27"/>
  <c r="I845" i="27"/>
  <c r="J845" i="27"/>
  <c r="I1245" i="27"/>
  <c r="J1245" i="27"/>
  <c r="I138" i="27"/>
  <c r="J138" i="27"/>
  <c r="I888" i="27"/>
  <c r="J888" i="27"/>
  <c r="I30" i="27"/>
  <c r="J30" i="27"/>
  <c r="I171" i="27"/>
  <c r="J171" i="27"/>
  <c r="I217" i="27"/>
  <c r="J217" i="27"/>
  <c r="I218" i="27"/>
  <c r="J218" i="27"/>
  <c r="I268" i="27"/>
  <c r="J268" i="27"/>
  <c r="I1163" i="27"/>
  <c r="J1163" i="27"/>
  <c r="I336" i="27"/>
  <c r="J336" i="27"/>
  <c r="I1169" i="27"/>
  <c r="J1169" i="27"/>
  <c r="I586" i="27"/>
  <c r="J586" i="27"/>
  <c r="I604" i="27"/>
  <c r="J604" i="27"/>
  <c r="I605" i="27"/>
  <c r="J605" i="27"/>
  <c r="I603" i="27"/>
  <c r="J603" i="27"/>
  <c r="I650" i="27"/>
  <c r="J650" i="27"/>
  <c r="I875" i="27"/>
  <c r="J875" i="27"/>
  <c r="I1215" i="27"/>
  <c r="J1215" i="27"/>
  <c r="I1224" i="27"/>
  <c r="J1224" i="27"/>
  <c r="I1229" i="27"/>
  <c r="J1229" i="27"/>
  <c r="I1238" i="27"/>
  <c r="J1238" i="27"/>
  <c r="I1239" i="27"/>
  <c r="J1239" i="27"/>
  <c r="I913" i="27"/>
  <c r="J913" i="27"/>
  <c r="I161" i="27"/>
  <c r="J161" i="27"/>
  <c r="I225" i="27"/>
  <c r="J225" i="27"/>
  <c r="I163" i="27"/>
  <c r="J163" i="27"/>
  <c r="I205" i="27"/>
  <c r="J205" i="27"/>
  <c r="I1237" i="27"/>
  <c r="J1237" i="27"/>
  <c r="I480" i="27"/>
  <c r="J480" i="27"/>
  <c r="I483" i="27"/>
  <c r="J483" i="27"/>
  <c r="I65" i="27"/>
  <c r="J65" i="27"/>
  <c r="I115" i="27"/>
  <c r="J115" i="27"/>
  <c r="I242" i="27"/>
  <c r="J242" i="27"/>
  <c r="I598" i="27"/>
  <c r="J598" i="27"/>
  <c r="I118" i="27"/>
  <c r="J118" i="27"/>
  <c r="I122" i="27"/>
  <c r="J122" i="27"/>
  <c r="I133" i="27"/>
  <c r="J133" i="27"/>
  <c r="I730" i="27"/>
  <c r="J730" i="27"/>
  <c r="I166" i="27"/>
  <c r="J166" i="27"/>
  <c r="I240" i="27"/>
  <c r="J240" i="27"/>
  <c r="I253" i="27"/>
  <c r="J253" i="27"/>
  <c r="I266" i="27"/>
  <c r="J266" i="27"/>
  <c r="I273" i="27"/>
  <c r="J273" i="27"/>
  <c r="I130" i="27"/>
  <c r="J130" i="27"/>
  <c r="I397" i="27"/>
  <c r="J397" i="27"/>
  <c r="I1256" i="27"/>
  <c r="J1256" i="27"/>
  <c r="I398" i="27"/>
  <c r="J398" i="27"/>
  <c r="I450" i="27"/>
  <c r="J450" i="27"/>
  <c r="I477" i="27"/>
  <c r="J477" i="27"/>
  <c r="I579" i="27"/>
  <c r="J579" i="27"/>
  <c r="I593" i="27"/>
  <c r="J593" i="27"/>
  <c r="I597" i="27"/>
  <c r="J597" i="27"/>
  <c r="I653" i="27"/>
  <c r="J653" i="27"/>
  <c r="I807" i="27"/>
  <c r="J807" i="27"/>
  <c r="I699" i="27"/>
  <c r="J699" i="27"/>
  <c r="I877" i="27"/>
  <c r="J877" i="27"/>
  <c r="I710" i="27"/>
  <c r="J710" i="27"/>
  <c r="I497" i="27"/>
  <c r="J497" i="27"/>
  <c r="I429" i="27"/>
  <c r="J429" i="27"/>
  <c r="I810" i="27"/>
  <c r="J810" i="27"/>
  <c r="I222" i="27"/>
  <c r="J222" i="27"/>
  <c r="I1099" i="27"/>
  <c r="J1099" i="27"/>
  <c r="I838" i="27"/>
  <c r="J838" i="27"/>
  <c r="I624" i="27"/>
  <c r="J624" i="27"/>
  <c r="I1134" i="27"/>
  <c r="J1134" i="27"/>
  <c r="I1150" i="27"/>
  <c r="J1150" i="27"/>
  <c r="I1172" i="27"/>
  <c r="J1172" i="27"/>
  <c r="I1227" i="27"/>
  <c r="J1227" i="27"/>
  <c r="I269" i="27"/>
  <c r="J269" i="27"/>
  <c r="I804" i="27"/>
  <c r="J804" i="27"/>
  <c r="I119" i="27"/>
  <c r="J119" i="27"/>
  <c r="I806" i="27"/>
  <c r="J806" i="27"/>
  <c r="I1236" i="27"/>
  <c r="J1236" i="27"/>
  <c r="I1278" i="27"/>
  <c r="J1278" i="27"/>
  <c r="I1284" i="27"/>
  <c r="J1284" i="27"/>
  <c r="I114" i="27"/>
  <c r="J114" i="27"/>
  <c r="I803" i="27"/>
  <c r="J803" i="27"/>
  <c r="I31" i="27"/>
  <c r="J31" i="27"/>
  <c r="I112" i="27"/>
  <c r="J112" i="27"/>
  <c r="I67" i="27"/>
  <c r="J67" i="27"/>
  <c r="I125" i="27"/>
  <c r="J125" i="27"/>
  <c r="I493" i="27"/>
  <c r="J493" i="27"/>
  <c r="I498" i="27"/>
  <c r="J498" i="27"/>
  <c r="I801" i="27"/>
  <c r="J801" i="27"/>
  <c r="I223" i="27"/>
  <c r="J223" i="27"/>
  <c r="I44" i="27"/>
  <c r="J44" i="27"/>
  <c r="I34" i="27"/>
  <c r="J34" i="27"/>
  <c r="I775" i="27"/>
  <c r="J775" i="27"/>
  <c r="I132" i="27"/>
  <c r="J132" i="27"/>
  <c r="I864" i="27"/>
  <c r="J864" i="27"/>
  <c r="I876" i="27"/>
  <c r="J876" i="27"/>
  <c r="I66" i="27"/>
  <c r="J66" i="27"/>
  <c r="I917" i="27"/>
  <c r="J917" i="27"/>
  <c r="I786" i="27"/>
  <c r="J786" i="27"/>
  <c r="I1092" i="27"/>
  <c r="J1092" i="27"/>
  <c r="I1123" i="27"/>
  <c r="J1123" i="27"/>
  <c r="I75" i="27"/>
  <c r="J75" i="27"/>
  <c r="I1131" i="27"/>
  <c r="J1131" i="27"/>
  <c r="I1161" i="27"/>
  <c r="J1161" i="27"/>
  <c r="I1281" i="27"/>
  <c r="J1281" i="27"/>
  <c r="I816" i="27"/>
  <c r="J816" i="27"/>
  <c r="I768" i="27"/>
  <c r="J768" i="27"/>
  <c r="I716" i="27"/>
  <c r="J716" i="27"/>
  <c r="I1174" i="27"/>
  <c r="J1174" i="27"/>
  <c r="I38" i="27"/>
  <c r="J38" i="27"/>
  <c r="I78" i="27"/>
  <c r="J78" i="27"/>
  <c r="I590" i="27"/>
  <c r="J590" i="27"/>
  <c r="I761" i="27"/>
  <c r="J761" i="27"/>
  <c r="I735" i="27"/>
  <c r="J735" i="27"/>
  <c r="I1135" i="27"/>
  <c r="J1135" i="27"/>
  <c r="I1141" i="27"/>
  <c r="J1141" i="27"/>
  <c r="I1142" i="27"/>
  <c r="J1142" i="27"/>
  <c r="I1143" i="27"/>
  <c r="J1143" i="27"/>
  <c r="I1144" i="27"/>
  <c r="J1144" i="27"/>
  <c r="I1145" i="27"/>
  <c r="J1145" i="27"/>
  <c r="I1146" i="27"/>
  <c r="J1146" i="27"/>
  <c r="I1147" i="27"/>
  <c r="J1147" i="27"/>
  <c r="I1136" i="27"/>
  <c r="J1136" i="27"/>
  <c r="I1137" i="27"/>
  <c r="J1137" i="27"/>
  <c r="I1138" i="27"/>
  <c r="J1138" i="27"/>
  <c r="I1139" i="27"/>
  <c r="J1139" i="27"/>
  <c r="I1140" i="27"/>
  <c r="J1140" i="27"/>
  <c r="I1156" i="27"/>
  <c r="J1156" i="27"/>
  <c r="I667" i="27"/>
  <c r="J667" i="27"/>
  <c r="I928" i="27"/>
  <c r="J928" i="27"/>
  <c r="I338" i="27"/>
  <c r="J338" i="27"/>
  <c r="I1115" i="27"/>
  <c r="J1115" i="27"/>
  <c r="I904" i="27"/>
  <c r="J904" i="27"/>
  <c r="I428" i="27"/>
  <c r="J428" i="27"/>
  <c r="I905" i="27"/>
  <c r="J905" i="27"/>
  <c r="I430" i="27"/>
  <c r="J430" i="27"/>
  <c r="I431" i="27"/>
  <c r="J431" i="27"/>
  <c r="I908" i="27"/>
  <c r="J908" i="27"/>
  <c r="I433" i="27"/>
  <c r="J433" i="27"/>
  <c r="I906" i="27"/>
  <c r="J906" i="27"/>
  <c r="I434" i="27"/>
  <c r="J434" i="27"/>
  <c r="I907" i="27"/>
  <c r="J907" i="27"/>
  <c r="I435" i="27"/>
  <c r="J435" i="27"/>
  <c r="I909" i="27"/>
  <c r="J909" i="27"/>
  <c r="I910" i="27"/>
  <c r="J910" i="27"/>
  <c r="I436" i="27"/>
  <c r="J436" i="27"/>
  <c r="I438" i="27"/>
  <c r="J438" i="27"/>
  <c r="I911" i="27"/>
  <c r="J911" i="27"/>
  <c r="I441" i="27"/>
  <c r="J441" i="27"/>
  <c r="I442" i="27"/>
  <c r="J442" i="27"/>
  <c r="I914" i="27"/>
  <c r="J914" i="27"/>
  <c r="I443" i="27"/>
  <c r="J443" i="27"/>
  <c r="I916" i="27"/>
  <c r="J916" i="27"/>
  <c r="I447" i="27"/>
  <c r="J447" i="27"/>
  <c r="I448" i="27"/>
  <c r="J448" i="27"/>
  <c r="I918" i="27"/>
  <c r="J918" i="27"/>
  <c r="I481" i="27"/>
  <c r="J481" i="27"/>
  <c r="I485" i="27"/>
  <c r="J485" i="27"/>
  <c r="I919" i="27"/>
  <c r="J919" i="27"/>
  <c r="I486" i="27"/>
  <c r="J486" i="27"/>
  <c r="I1117" i="27"/>
  <c r="J1117" i="27"/>
  <c r="I488" i="27"/>
  <c r="J488" i="27"/>
  <c r="I490" i="27"/>
  <c r="J490" i="27"/>
  <c r="I491" i="27"/>
  <c r="J491" i="27"/>
  <c r="I492" i="27"/>
  <c r="J492" i="27"/>
  <c r="I494" i="27"/>
  <c r="J494" i="27"/>
  <c r="I1124" i="27"/>
  <c r="J1124" i="27"/>
  <c r="I495" i="27"/>
  <c r="J495" i="27"/>
  <c r="I496" i="27"/>
  <c r="J496" i="27"/>
  <c r="I903" i="27"/>
  <c r="J903" i="27"/>
  <c r="I921" i="27"/>
  <c r="J921" i="27"/>
  <c r="I1125" i="27"/>
  <c r="J1125" i="27"/>
  <c r="I1129" i="27"/>
  <c r="J1129" i="27"/>
  <c r="I500" i="27"/>
  <c r="J500" i="27"/>
  <c r="I501" i="27"/>
  <c r="J501" i="27"/>
  <c r="I1130" i="27"/>
  <c r="J1130" i="27"/>
  <c r="I1132" i="27"/>
  <c r="J1132" i="27"/>
  <c r="I557" i="27"/>
  <c r="J557" i="27"/>
  <c r="I1148" i="27"/>
  <c r="J1148" i="27"/>
  <c r="I1149" i="27"/>
  <c r="J1149" i="27"/>
  <c r="I1151" i="27"/>
  <c r="J1151" i="27"/>
  <c r="I558" i="27"/>
  <c r="J558" i="27"/>
  <c r="I561" i="27"/>
  <c r="J561" i="27"/>
  <c r="I562" i="27"/>
  <c r="J562" i="27"/>
  <c r="I563" i="27"/>
  <c r="J563" i="27"/>
  <c r="I1152" i="27"/>
  <c r="J1152" i="27"/>
  <c r="I1153" i="27"/>
  <c r="J1153" i="27"/>
  <c r="I1154" i="27"/>
  <c r="J1154" i="27"/>
  <c r="I1119" i="27"/>
  <c r="J1119" i="27"/>
  <c r="I1121" i="27"/>
  <c r="J1121" i="27"/>
  <c r="I1157" i="27"/>
  <c r="J1157" i="27"/>
  <c r="I570" i="27"/>
  <c r="J570" i="27"/>
  <c r="I1158" i="27"/>
  <c r="J1158" i="27"/>
  <c r="I571" i="27"/>
  <c r="J571" i="27"/>
  <c r="I574" i="27"/>
  <c r="J574" i="27"/>
  <c r="I1162" i="27"/>
  <c r="J1162" i="27"/>
  <c r="I575" i="27"/>
  <c r="J575" i="27"/>
  <c r="I1164" i="27"/>
  <c r="J1164" i="27"/>
  <c r="I1165" i="27"/>
  <c r="J1165" i="27"/>
  <c r="I576" i="27"/>
  <c r="J576" i="27"/>
  <c r="I1166" i="27"/>
  <c r="J1166" i="27"/>
  <c r="I1168" i="27"/>
  <c r="J1168" i="27"/>
  <c r="I580" i="27"/>
  <c r="J580" i="27"/>
  <c r="I581" i="27"/>
  <c r="J581" i="27"/>
  <c r="I1214" i="27"/>
  <c r="J1214" i="27"/>
  <c r="I1216" i="27"/>
  <c r="J1216" i="27"/>
  <c r="I584" i="27"/>
  <c r="J584" i="27"/>
  <c r="I582" i="27"/>
  <c r="J582" i="27"/>
  <c r="I1217" i="27"/>
  <c r="J1217" i="27"/>
  <c r="I585" i="27"/>
  <c r="J585" i="27"/>
  <c r="I587" i="27"/>
  <c r="J587" i="27"/>
  <c r="I589" i="27"/>
  <c r="J589" i="27"/>
  <c r="I1218" i="27"/>
  <c r="J1218" i="27"/>
  <c r="I591" i="27"/>
  <c r="J591" i="27"/>
  <c r="I1221" i="27"/>
  <c r="J1221" i="27"/>
  <c r="I594" i="27"/>
  <c r="J594" i="27"/>
  <c r="I1223" i="27"/>
  <c r="J1223" i="27"/>
  <c r="I595" i="27"/>
  <c r="J595" i="27"/>
  <c r="I596" i="27"/>
  <c r="J596" i="27"/>
  <c r="I1225" i="27"/>
  <c r="J1225" i="27"/>
  <c r="I606" i="27"/>
  <c r="J606" i="27"/>
  <c r="I600" i="27"/>
  <c r="J600" i="27"/>
  <c r="I1226" i="27"/>
  <c r="J1226" i="27"/>
  <c r="I608" i="27"/>
  <c r="J608" i="27"/>
  <c r="I609" i="27"/>
  <c r="J609" i="27"/>
  <c r="I1228" i="27"/>
  <c r="J1228" i="27"/>
  <c r="I610" i="27"/>
  <c r="J610" i="27"/>
  <c r="I612" i="27"/>
  <c r="J612" i="27"/>
  <c r="I1230" i="27"/>
  <c r="J1230" i="27"/>
  <c r="I614" i="27"/>
  <c r="J614" i="27"/>
  <c r="I615" i="27"/>
  <c r="J615" i="27"/>
  <c r="I616" i="27"/>
  <c r="J616" i="27"/>
  <c r="I1233" i="27"/>
  <c r="J1233" i="27"/>
  <c r="I620" i="27"/>
  <c r="J620" i="27"/>
  <c r="I623" i="27"/>
  <c r="J623" i="27"/>
  <c r="I625" i="27"/>
  <c r="J625" i="27"/>
  <c r="I1235" i="27"/>
  <c r="J1235" i="27"/>
  <c r="I626" i="27"/>
  <c r="J626" i="27"/>
  <c r="I1240" i="27"/>
  <c r="J1240" i="27"/>
  <c r="I1241" i="27"/>
  <c r="J1241" i="27"/>
  <c r="I648" i="27"/>
  <c r="J648" i="27"/>
  <c r="I647" i="27"/>
  <c r="J647" i="27"/>
  <c r="I1242" i="27"/>
  <c r="J1242" i="27"/>
  <c r="I649" i="27"/>
  <c r="J649" i="27"/>
  <c r="I651" i="27"/>
  <c r="J651" i="27"/>
  <c r="I1250" i="27"/>
  <c r="J1250" i="27"/>
  <c r="I1252" i="27"/>
  <c r="J1252" i="27"/>
  <c r="I690" i="27"/>
  <c r="J690" i="27"/>
  <c r="I694" i="27"/>
  <c r="J694" i="27"/>
  <c r="I1244" i="27"/>
  <c r="J1244" i="27"/>
  <c r="I695" i="27"/>
  <c r="J695" i="27"/>
  <c r="I696" i="27"/>
  <c r="J696" i="27"/>
  <c r="I1247" i="27"/>
  <c r="J1247" i="27"/>
  <c r="I697" i="27"/>
  <c r="J697" i="27"/>
  <c r="I701" i="27"/>
  <c r="J701" i="27"/>
  <c r="I1248" i="27"/>
  <c r="J1248" i="27"/>
  <c r="I702" i="27"/>
  <c r="J702" i="27"/>
  <c r="I1253" i="27"/>
  <c r="J1253" i="27"/>
  <c r="I704" i="27"/>
  <c r="J704" i="27"/>
  <c r="I1255" i="27"/>
  <c r="J1255" i="27"/>
  <c r="I705" i="27"/>
  <c r="J705" i="27"/>
  <c r="I1258" i="27"/>
  <c r="J1258" i="27"/>
  <c r="I706" i="27"/>
  <c r="J706" i="27"/>
  <c r="I707" i="27"/>
  <c r="J707" i="27"/>
  <c r="I709" i="27"/>
  <c r="J709" i="27"/>
  <c r="I1292" i="27"/>
  <c r="J1292" i="27"/>
  <c r="I714" i="27"/>
  <c r="J714" i="27"/>
  <c r="I1293" i="27"/>
  <c r="J1293" i="27"/>
  <c r="I715" i="27"/>
  <c r="J715" i="27"/>
  <c r="I1294" i="27"/>
  <c r="J1294" i="27"/>
  <c r="I717" i="27"/>
  <c r="J717" i="27"/>
  <c r="I1295" i="27"/>
  <c r="J1295" i="27"/>
  <c r="I718" i="27"/>
  <c r="J718" i="27"/>
  <c r="I723" i="27"/>
  <c r="J723" i="27"/>
  <c r="I724" i="27"/>
  <c r="J724" i="27"/>
  <c r="I722" i="27"/>
  <c r="J722" i="27"/>
  <c r="I725" i="27"/>
  <c r="J725" i="27"/>
  <c r="I726" i="27"/>
  <c r="J726" i="27"/>
  <c r="I739" i="27"/>
  <c r="J739" i="27"/>
  <c r="I728" i="27"/>
  <c r="J728" i="27"/>
  <c r="I729" i="27"/>
  <c r="J729" i="27"/>
  <c r="I731" i="27"/>
  <c r="J731" i="27"/>
  <c r="I732" i="27"/>
  <c r="J732" i="27"/>
  <c r="I734" i="27"/>
  <c r="J734" i="27"/>
  <c r="I736" i="27"/>
  <c r="J736" i="27"/>
  <c r="I738" i="27"/>
  <c r="J738" i="27"/>
  <c r="I737" i="27"/>
  <c r="J737" i="27"/>
  <c r="I740" i="27"/>
  <c r="J740" i="27"/>
  <c r="I744" i="27"/>
  <c r="J744" i="27"/>
  <c r="I749" i="27"/>
  <c r="J749" i="27"/>
  <c r="J752" i="27"/>
  <c r="I753" i="27"/>
  <c r="J753" i="27"/>
  <c r="I754" i="27"/>
  <c r="J754" i="27"/>
  <c r="I755" i="27"/>
  <c r="J755" i="27"/>
  <c r="I727" i="27"/>
  <c r="J727" i="27"/>
  <c r="I756" i="27"/>
  <c r="J756" i="27"/>
  <c r="I758" i="27"/>
  <c r="J758" i="27"/>
  <c r="I759" i="27"/>
  <c r="J759" i="27"/>
  <c r="I763" i="27"/>
  <c r="J763" i="27"/>
  <c r="I764" i="27"/>
  <c r="J764" i="27"/>
  <c r="I767" i="27"/>
  <c r="J767" i="27"/>
  <c r="I769" i="27"/>
  <c r="J769" i="27"/>
  <c r="I770" i="27"/>
  <c r="J770" i="27"/>
  <c r="I772" i="27"/>
  <c r="J772" i="27"/>
  <c r="I773" i="27"/>
  <c r="J773" i="27"/>
  <c r="I774" i="27"/>
  <c r="J774" i="27"/>
  <c r="I776" i="27"/>
  <c r="J776" i="27"/>
  <c r="I777" i="27"/>
  <c r="J777" i="27"/>
  <c r="I779" i="27"/>
  <c r="J779" i="27"/>
  <c r="I781" i="27"/>
  <c r="J781" i="27"/>
  <c r="I783" i="27"/>
  <c r="J783" i="27"/>
  <c r="I784" i="27"/>
  <c r="J784" i="27"/>
  <c r="I785" i="27"/>
  <c r="J785" i="27"/>
  <c r="I787" i="27"/>
  <c r="J787" i="27"/>
  <c r="I788" i="27"/>
  <c r="J788" i="27"/>
  <c r="I789" i="27"/>
  <c r="J789" i="27"/>
  <c r="I790" i="27"/>
  <c r="J790" i="27"/>
  <c r="I791" i="27"/>
  <c r="J791" i="27"/>
  <c r="I792" i="27"/>
  <c r="J792" i="27"/>
  <c r="I793" i="27"/>
  <c r="J793" i="27"/>
  <c r="I795" i="27"/>
  <c r="J795" i="27"/>
  <c r="I796" i="27"/>
  <c r="J796" i="27"/>
  <c r="J782" i="27"/>
  <c r="I811" i="27"/>
  <c r="J811" i="27"/>
  <c r="I812" i="27"/>
  <c r="J812" i="27"/>
  <c r="I813" i="27"/>
  <c r="J813" i="27"/>
  <c r="I814" i="27"/>
  <c r="J814" i="27"/>
  <c r="I815" i="27"/>
  <c r="J815" i="27"/>
  <c r="I818" i="27"/>
  <c r="J818" i="27"/>
  <c r="I1023" i="27"/>
  <c r="J1023" i="27"/>
  <c r="I407" i="27"/>
  <c r="J407" i="27"/>
  <c r="J499" i="27"/>
  <c r="I986" i="27"/>
  <c r="J986" i="27"/>
  <c r="I1024" i="27"/>
  <c r="J1024" i="27"/>
  <c r="I1053" i="27"/>
  <c r="J1053" i="27"/>
  <c r="I99" i="27"/>
  <c r="J99" i="27"/>
  <c r="I1061" i="27"/>
  <c r="J1061" i="27"/>
  <c r="I1170" i="27"/>
  <c r="J1170" i="27"/>
  <c r="I1232" i="27"/>
  <c r="J1232" i="27"/>
  <c r="I750" i="27"/>
  <c r="J750" i="27"/>
  <c r="I1220" i="27"/>
  <c r="J1220" i="27"/>
  <c r="I68" i="27"/>
  <c r="J68" i="27"/>
  <c r="I952" i="27"/>
  <c r="J952" i="27"/>
  <c r="I1029" i="27"/>
  <c r="J1029" i="27"/>
  <c r="I951" i="27"/>
  <c r="J951" i="27"/>
  <c r="I935" i="27"/>
  <c r="J935" i="27"/>
  <c r="I1155" i="27"/>
  <c r="J1155" i="27"/>
  <c r="I719" i="27"/>
  <c r="J719" i="27"/>
  <c r="I487" i="27"/>
  <c r="J487" i="27"/>
  <c r="I565" i="27"/>
  <c r="J565" i="27"/>
  <c r="I113" i="27"/>
  <c r="J113" i="27"/>
  <c r="I865" i="27"/>
  <c r="J865" i="27"/>
  <c r="I711" i="27"/>
  <c r="J711" i="27"/>
  <c r="I588" i="27"/>
  <c r="J588" i="27"/>
  <c r="I1079" i="27"/>
  <c r="J1079" i="27"/>
  <c r="J302" i="27"/>
  <c r="J797" i="27"/>
  <c r="J142" i="27"/>
  <c r="J173" i="27"/>
  <c r="I260" i="27"/>
  <c r="J260" i="27"/>
  <c r="I292" i="27"/>
  <c r="J292" i="27"/>
  <c r="I413" i="27"/>
  <c r="J413" i="27"/>
  <c r="I437" i="27"/>
  <c r="J437" i="27"/>
  <c r="I733" i="27"/>
  <c r="J733" i="27"/>
  <c r="I741" i="27"/>
  <c r="J741" i="27"/>
  <c r="I765" i="27"/>
  <c r="J765" i="27"/>
  <c r="I780" i="27"/>
  <c r="J780" i="27"/>
  <c r="I809" i="27"/>
  <c r="J809" i="27"/>
  <c r="I817" i="27"/>
  <c r="J817" i="27"/>
  <c r="I912" i="27"/>
  <c r="J912" i="27"/>
  <c r="I1133" i="27"/>
  <c r="J1133" i="27"/>
  <c r="I416" i="27"/>
  <c r="J416" i="27"/>
  <c r="I421" i="27"/>
  <c r="J421" i="27"/>
  <c r="I440" i="27"/>
  <c r="J440" i="27"/>
  <c r="I478" i="27"/>
  <c r="J478" i="27"/>
  <c r="I573" i="27"/>
  <c r="J573" i="27"/>
  <c r="I757" i="27"/>
  <c r="J757" i="27"/>
  <c r="I855" i="27"/>
  <c r="J855" i="27"/>
  <c r="I1116" i="27"/>
  <c r="J1116" i="27"/>
  <c r="I1234" i="27"/>
  <c r="J1234" i="27"/>
  <c r="I259" i="27"/>
  <c r="J259" i="27"/>
  <c r="I262" i="27"/>
  <c r="J262" i="27"/>
  <c r="I897" i="27"/>
  <c r="J897" i="27"/>
  <c r="I915" i="27"/>
  <c r="J915" i="27"/>
  <c r="I1222" i="27"/>
  <c r="J1222" i="27"/>
  <c r="I924" i="27"/>
  <c r="J924" i="27"/>
  <c r="I143" i="27"/>
  <c r="J143" i="27"/>
  <c r="I293" i="27"/>
  <c r="J293" i="27"/>
  <c r="I446" i="27"/>
  <c r="J446" i="27"/>
  <c r="I760" i="27"/>
  <c r="J760" i="27"/>
  <c r="I794" i="27"/>
  <c r="J794" i="27"/>
  <c r="I842" i="27"/>
  <c r="J842" i="27"/>
  <c r="I883" i="27"/>
  <c r="J883" i="27"/>
  <c r="I1120" i="27"/>
  <c r="J1120" i="27"/>
  <c r="I1173" i="27"/>
  <c r="J1173" i="27"/>
  <c r="I1231" i="27"/>
  <c r="J1231" i="27"/>
  <c r="I1246" i="27"/>
  <c r="J1246" i="27"/>
  <c r="I147" i="27"/>
  <c r="J147" i="27"/>
  <c r="I251" i="27"/>
  <c r="J251" i="27"/>
  <c r="I432" i="27"/>
  <c r="J432" i="27"/>
  <c r="I445" i="27"/>
  <c r="J445" i="27"/>
  <c r="I489" i="27"/>
  <c r="J489" i="27"/>
  <c r="I743" i="27"/>
  <c r="J743" i="27"/>
  <c r="I840" i="27"/>
  <c r="J840" i="27"/>
  <c r="I1122" i="27"/>
  <c r="J1122" i="27"/>
  <c r="I1249" i="27"/>
  <c r="J1249" i="27"/>
  <c r="I32" i="27"/>
  <c r="J32" i="27"/>
  <c r="I252" i="27"/>
  <c r="J252" i="27"/>
  <c r="I578" i="27"/>
  <c r="J578" i="27"/>
  <c r="I691" i="27"/>
  <c r="J691" i="27"/>
  <c r="I693" i="27"/>
  <c r="J693" i="27"/>
  <c r="I747" i="27"/>
  <c r="J747" i="27"/>
  <c r="I849" i="27"/>
  <c r="J849" i="27"/>
  <c r="I890" i="27"/>
  <c r="J890" i="27"/>
  <c r="I1118" i="27"/>
  <c r="J1118" i="27"/>
  <c r="I1167" i="27"/>
  <c r="J1167" i="27"/>
  <c r="I296" i="27"/>
  <c r="J296" i="27"/>
  <c r="I310" i="27"/>
  <c r="J310" i="27"/>
  <c r="I402" i="27"/>
  <c r="J402" i="27"/>
  <c r="I149" i="27"/>
  <c r="J149" i="27"/>
  <c r="I247" i="27"/>
  <c r="J247" i="27"/>
  <c r="I414" i="27"/>
  <c r="J414" i="27"/>
  <c r="I15" i="27"/>
  <c r="J15" i="27"/>
  <c r="I16" i="27"/>
  <c r="J16" i="27"/>
  <c r="I17" i="27"/>
  <c r="J17" i="27"/>
  <c r="I18" i="27"/>
  <c r="J18" i="27"/>
  <c r="I19" i="27"/>
  <c r="J19" i="27"/>
  <c r="I20" i="27"/>
  <c r="J20" i="27"/>
  <c r="I21" i="27"/>
  <c r="J21" i="27"/>
  <c r="I22" i="27"/>
  <c r="J22" i="27"/>
  <c r="I23" i="27"/>
  <c r="J23" i="27"/>
  <c r="I24" i="27"/>
  <c r="J24" i="27"/>
  <c r="I25" i="27"/>
  <c r="J25" i="27"/>
  <c r="I26" i="27"/>
  <c r="J26" i="27"/>
  <c r="I27" i="27"/>
  <c r="J27" i="27"/>
  <c r="I28" i="27"/>
  <c r="J28" i="27"/>
  <c r="I82" i="27"/>
  <c r="J82" i="27"/>
  <c r="I83" i="27"/>
  <c r="J83" i="27"/>
  <c r="I84" i="27"/>
  <c r="J84" i="27"/>
  <c r="I85" i="27"/>
  <c r="J85" i="27"/>
  <c r="I86" i="27"/>
  <c r="J86" i="27"/>
  <c r="I87" i="27"/>
  <c r="J87" i="27"/>
  <c r="I88" i="27"/>
  <c r="J88" i="27"/>
  <c r="I89" i="27"/>
  <c r="J89" i="27"/>
  <c r="I90" i="27"/>
  <c r="J90" i="27"/>
  <c r="I91" i="27"/>
  <c r="J91" i="27"/>
  <c r="I92" i="27"/>
  <c r="J92" i="27"/>
  <c r="I93" i="27"/>
  <c r="J93" i="27"/>
  <c r="I94" i="27"/>
  <c r="J94" i="27"/>
  <c r="I98" i="27"/>
  <c r="J98" i="27"/>
  <c r="I95" i="27"/>
  <c r="J95" i="27"/>
  <c r="I96" i="27"/>
  <c r="J96" i="27"/>
  <c r="I100" i="27"/>
  <c r="J100" i="27"/>
  <c r="I101" i="27"/>
  <c r="J101" i="27"/>
  <c r="I102" i="27"/>
  <c r="J102" i="27"/>
  <c r="I103" i="27"/>
  <c r="J103" i="27"/>
  <c r="I104" i="27"/>
  <c r="J104" i="27"/>
  <c r="I105" i="27"/>
  <c r="J105" i="27"/>
  <c r="I106" i="27"/>
  <c r="J106" i="27"/>
  <c r="I107" i="27"/>
  <c r="J107" i="27"/>
  <c r="I108" i="27"/>
  <c r="J108" i="27"/>
  <c r="I174" i="27"/>
  <c r="J174" i="27"/>
  <c r="I175" i="27"/>
  <c r="J175" i="27"/>
  <c r="I176" i="27"/>
  <c r="J176" i="27"/>
  <c r="I177" i="27"/>
  <c r="J177" i="27"/>
  <c r="I178" i="27"/>
  <c r="J178" i="27"/>
  <c r="I179" i="27"/>
  <c r="J179" i="27"/>
  <c r="I180" i="27"/>
  <c r="J180" i="27"/>
  <c r="I181" i="27"/>
  <c r="J181" i="27"/>
  <c r="I182" i="27"/>
  <c r="J182" i="27"/>
  <c r="I183" i="27"/>
  <c r="J183" i="27"/>
  <c r="I184" i="27"/>
  <c r="J184" i="27"/>
  <c r="I185" i="27"/>
  <c r="J185" i="27"/>
  <c r="I186" i="27"/>
  <c r="J186" i="27"/>
  <c r="I187" i="27"/>
  <c r="J187" i="27"/>
  <c r="I188" i="27"/>
  <c r="J188" i="27"/>
  <c r="I189" i="27"/>
  <c r="J189" i="27"/>
  <c r="I190" i="27"/>
  <c r="J190" i="27"/>
  <c r="I191" i="27"/>
  <c r="J191" i="27"/>
  <c r="I192" i="27"/>
  <c r="J192" i="27"/>
  <c r="I193" i="27"/>
  <c r="J193" i="27"/>
  <c r="I194" i="27"/>
  <c r="J194" i="27"/>
  <c r="I195" i="27"/>
  <c r="J195" i="27"/>
  <c r="I196" i="27"/>
  <c r="J196" i="27"/>
  <c r="I197" i="27"/>
  <c r="J197" i="27"/>
  <c r="I198" i="27"/>
  <c r="J198" i="27"/>
  <c r="I199" i="27"/>
  <c r="J199" i="27"/>
  <c r="I200" i="27"/>
  <c r="J200" i="27"/>
  <c r="I201" i="27"/>
  <c r="J201" i="27"/>
  <c r="I202" i="27"/>
  <c r="J202" i="27"/>
  <c r="I203" i="27"/>
  <c r="J203" i="27"/>
  <c r="I227" i="27"/>
  <c r="J227" i="27"/>
  <c r="I228" i="27"/>
  <c r="J228" i="27"/>
  <c r="I230" i="27"/>
  <c r="J230" i="27"/>
  <c r="I231" i="27"/>
  <c r="J231" i="27"/>
  <c r="I232" i="27"/>
  <c r="J232" i="27"/>
  <c r="I233" i="27"/>
  <c r="J233" i="27"/>
  <c r="I234" i="27"/>
  <c r="J234" i="27"/>
  <c r="I235" i="27"/>
  <c r="J235" i="27"/>
  <c r="I236" i="27"/>
  <c r="J236" i="27"/>
  <c r="I237" i="27"/>
  <c r="J237" i="27"/>
  <c r="I238" i="27"/>
  <c r="J238" i="27"/>
  <c r="I315" i="27"/>
  <c r="J315" i="27"/>
  <c r="I316" i="27"/>
  <c r="J316" i="27"/>
  <c r="I317" i="27"/>
  <c r="J317" i="27"/>
  <c r="I319" i="27"/>
  <c r="J319" i="27"/>
  <c r="I330" i="27"/>
  <c r="J330" i="27"/>
  <c r="I320" i="27"/>
  <c r="J320" i="27"/>
  <c r="I321" i="27"/>
  <c r="J321" i="27"/>
  <c r="I322" i="27"/>
  <c r="J322" i="27"/>
  <c r="I323" i="27"/>
  <c r="J323" i="27"/>
  <c r="I325" i="27"/>
  <c r="J325" i="27"/>
  <c r="I326" i="27"/>
  <c r="J326" i="27"/>
  <c r="I327" i="27"/>
  <c r="J327" i="27"/>
  <c r="I328" i="27"/>
  <c r="J328" i="27"/>
  <c r="I329" i="27"/>
  <c r="J329" i="27"/>
  <c r="I331" i="27"/>
  <c r="J331" i="27"/>
  <c r="I332" i="27"/>
  <c r="J332" i="27"/>
  <c r="I333" i="27"/>
  <c r="J333" i="27"/>
  <c r="I358" i="27"/>
  <c r="J358" i="27"/>
  <c r="I339" i="27"/>
  <c r="J339" i="27"/>
  <c r="I340" i="27"/>
  <c r="J340" i="27"/>
  <c r="I341" i="27"/>
  <c r="J341" i="27"/>
  <c r="I342" i="27"/>
  <c r="J342" i="27"/>
  <c r="I343" i="27"/>
  <c r="J343" i="27"/>
  <c r="I344" i="27"/>
  <c r="J344" i="27"/>
  <c r="I345" i="27"/>
  <c r="J345" i="27"/>
  <c r="I346" i="27"/>
  <c r="J346" i="27"/>
  <c r="I347" i="27"/>
  <c r="J347" i="27"/>
  <c r="I348" i="27"/>
  <c r="J348" i="27"/>
  <c r="I349" i="27"/>
  <c r="J349" i="27"/>
  <c r="I350" i="27"/>
  <c r="J350" i="27"/>
  <c r="I351" i="27"/>
  <c r="J351" i="27"/>
  <c r="I352" i="27"/>
  <c r="J352" i="27"/>
  <c r="I353" i="27"/>
  <c r="J353" i="27"/>
  <c r="I354" i="27"/>
  <c r="J354" i="27"/>
  <c r="I355" i="27"/>
  <c r="J355" i="27"/>
  <c r="I356" i="27"/>
  <c r="J356" i="27"/>
  <c r="I357" i="27"/>
  <c r="J357" i="27"/>
  <c r="I359" i="27"/>
  <c r="J359" i="27"/>
  <c r="I360" i="27"/>
  <c r="J360" i="27"/>
  <c r="I361" i="27"/>
  <c r="J361" i="27"/>
  <c r="I362" i="27"/>
  <c r="J362" i="27"/>
  <c r="I363" i="27"/>
  <c r="J363" i="27"/>
  <c r="I364" i="27"/>
  <c r="J364" i="27"/>
  <c r="I365" i="27"/>
  <c r="J365" i="27"/>
  <c r="I366" i="27"/>
  <c r="J366" i="27"/>
  <c r="I367" i="27"/>
  <c r="J367" i="27"/>
  <c r="I368" i="27"/>
  <c r="J368" i="27"/>
  <c r="I369" i="27"/>
  <c r="J369" i="27"/>
  <c r="I370" i="27"/>
  <c r="J370" i="27"/>
  <c r="I371" i="27"/>
  <c r="J371" i="27"/>
  <c r="I372" i="27"/>
  <c r="J372" i="27"/>
  <c r="I373" i="27"/>
  <c r="J373" i="27"/>
  <c r="I374" i="27"/>
  <c r="J374" i="27"/>
  <c r="I375" i="27"/>
  <c r="J375" i="27"/>
  <c r="I376" i="27"/>
  <c r="J376" i="27"/>
  <c r="I377" i="27"/>
  <c r="J377" i="27"/>
  <c r="I378" i="27"/>
  <c r="J378" i="27"/>
  <c r="I379" i="27"/>
  <c r="J379" i="27"/>
  <c r="I380" i="27"/>
  <c r="J380" i="27"/>
  <c r="I381" i="27"/>
  <c r="J381" i="27"/>
  <c r="I382" i="27"/>
  <c r="J382" i="27"/>
  <c r="I383" i="27"/>
  <c r="J383" i="27"/>
  <c r="I385" i="27"/>
  <c r="J385" i="27"/>
  <c r="I386" i="27"/>
  <c r="J386" i="27"/>
  <c r="I384" i="27"/>
  <c r="J384" i="27"/>
  <c r="I387" i="27"/>
  <c r="J387" i="27"/>
  <c r="I388" i="27"/>
  <c r="J388" i="27"/>
  <c r="I389" i="27"/>
  <c r="J389" i="27"/>
  <c r="I390" i="27"/>
  <c r="J390" i="27"/>
  <c r="I391" i="27"/>
  <c r="J391" i="27"/>
  <c r="I337" i="27"/>
  <c r="J337" i="27"/>
  <c r="I451" i="27"/>
  <c r="J451" i="27"/>
  <c r="I452" i="27"/>
  <c r="J452" i="27"/>
  <c r="I453" i="27"/>
  <c r="J453" i="27"/>
  <c r="I454" i="27"/>
  <c r="J454" i="27"/>
  <c r="I455" i="27"/>
  <c r="J455" i="27"/>
  <c r="I456" i="27"/>
  <c r="J456" i="27"/>
  <c r="I457" i="27"/>
  <c r="J457" i="27"/>
  <c r="I458" i="27"/>
  <c r="J458" i="27"/>
  <c r="I459" i="27"/>
  <c r="J459" i="27"/>
  <c r="I460" i="27"/>
  <c r="J460" i="27"/>
  <c r="I461" i="27"/>
  <c r="J461" i="27"/>
  <c r="I462" i="27"/>
  <c r="J462" i="27"/>
  <c r="I463" i="27"/>
  <c r="J463" i="27"/>
  <c r="I464" i="27"/>
  <c r="J464" i="27"/>
  <c r="I465" i="27"/>
  <c r="J465" i="27"/>
  <c r="I466" i="27"/>
  <c r="J466" i="27"/>
  <c r="I468" i="27"/>
  <c r="J468" i="27"/>
  <c r="I469" i="27"/>
  <c r="J469" i="27"/>
  <c r="I470" i="27"/>
  <c r="J470" i="27"/>
  <c r="I471" i="27"/>
  <c r="J471" i="27"/>
  <c r="I472" i="27"/>
  <c r="J472" i="27"/>
  <c r="I473" i="27"/>
  <c r="J473" i="27"/>
  <c r="I474" i="27"/>
  <c r="J474" i="27"/>
  <c r="I475" i="27"/>
  <c r="J475" i="27"/>
  <c r="I476" i="27"/>
  <c r="J476" i="27"/>
  <c r="I502" i="27"/>
  <c r="J502" i="27"/>
  <c r="I503" i="27"/>
  <c r="J503" i="27"/>
  <c r="I504" i="27"/>
  <c r="J504" i="27"/>
  <c r="I505" i="27"/>
  <c r="J505" i="27"/>
  <c r="I506" i="27"/>
  <c r="J506" i="27"/>
  <c r="I507" i="27"/>
  <c r="J507" i="27"/>
  <c r="I508" i="27"/>
  <c r="J508" i="27"/>
  <c r="I509" i="27"/>
  <c r="J509" i="27"/>
  <c r="I510" i="27"/>
  <c r="J510" i="27"/>
  <c r="I511" i="27"/>
  <c r="J511" i="27"/>
  <c r="I512" i="27"/>
  <c r="J512" i="27"/>
  <c r="I513" i="27"/>
  <c r="J513" i="27"/>
  <c r="I514" i="27"/>
  <c r="J514" i="27"/>
  <c r="I515" i="27"/>
  <c r="J515" i="27"/>
  <c r="I516" i="27"/>
  <c r="J516" i="27"/>
  <c r="I517" i="27"/>
  <c r="J517" i="27"/>
  <c r="I518" i="27"/>
  <c r="J518" i="27"/>
  <c r="I519" i="27"/>
  <c r="J519" i="27"/>
  <c r="I520" i="27"/>
  <c r="J520" i="27"/>
  <c r="I521" i="27"/>
  <c r="J521" i="27"/>
  <c r="I522" i="27"/>
  <c r="J522" i="27"/>
  <c r="I523" i="27"/>
  <c r="J523" i="27"/>
  <c r="I524" i="27"/>
  <c r="J524" i="27"/>
  <c r="I525" i="27"/>
  <c r="J525" i="27"/>
  <c r="I526" i="27"/>
  <c r="J526" i="27"/>
  <c r="I527" i="27"/>
  <c r="J527" i="27"/>
  <c r="I528" i="27"/>
  <c r="J528" i="27"/>
  <c r="I529" i="27"/>
  <c r="J529" i="27"/>
  <c r="I530" i="27"/>
  <c r="J530" i="27"/>
  <c r="I531" i="27"/>
  <c r="J531" i="27"/>
  <c r="I532" i="27"/>
  <c r="J532" i="27"/>
  <c r="I533" i="27"/>
  <c r="J533" i="27"/>
  <c r="I534" i="27"/>
  <c r="J534" i="27"/>
  <c r="I535" i="27"/>
  <c r="J535" i="27"/>
  <c r="I536" i="27"/>
  <c r="J536" i="27"/>
  <c r="I537" i="27"/>
  <c r="J537" i="27"/>
  <c r="I538" i="27"/>
  <c r="J538" i="27"/>
  <c r="I539" i="27"/>
  <c r="J539" i="27"/>
  <c r="I540" i="27"/>
  <c r="J540" i="27"/>
  <c r="I541" i="27"/>
  <c r="J541" i="27"/>
  <c r="I542" i="27"/>
  <c r="J542" i="27"/>
  <c r="I547" i="27"/>
  <c r="J547" i="27"/>
  <c r="I548" i="27"/>
  <c r="J548" i="27"/>
  <c r="I549" i="27"/>
  <c r="J549" i="27"/>
  <c r="I544" i="27"/>
  <c r="J544" i="27"/>
  <c r="I545" i="27"/>
  <c r="J545" i="27"/>
  <c r="I546" i="27"/>
  <c r="J546" i="27"/>
  <c r="I550" i="27"/>
  <c r="J550" i="27"/>
  <c r="I551" i="27"/>
  <c r="J551" i="27"/>
  <c r="I552" i="27"/>
  <c r="J552" i="27"/>
  <c r="I553" i="27"/>
  <c r="J553" i="27"/>
  <c r="I554" i="27"/>
  <c r="J554" i="27"/>
  <c r="I555" i="27"/>
  <c r="J555" i="27"/>
  <c r="I556" i="27"/>
  <c r="J556" i="27"/>
  <c r="I627" i="27"/>
  <c r="J627" i="27"/>
  <c r="I628" i="27"/>
  <c r="J628" i="27"/>
  <c r="I629" i="27"/>
  <c r="J629" i="27"/>
  <c r="I630" i="27"/>
  <c r="J630" i="27"/>
  <c r="I631" i="27"/>
  <c r="J631" i="27"/>
  <c r="I632" i="27"/>
  <c r="J632" i="27"/>
  <c r="I633" i="27"/>
  <c r="J633" i="27"/>
  <c r="I634" i="27"/>
  <c r="J634" i="27"/>
  <c r="I635" i="27"/>
  <c r="J635" i="27"/>
  <c r="I636" i="27"/>
  <c r="J636" i="27"/>
  <c r="I637" i="27"/>
  <c r="J637" i="27"/>
  <c r="I638" i="27"/>
  <c r="J638" i="27"/>
  <c r="I639" i="27"/>
  <c r="J639" i="27"/>
  <c r="I640" i="27"/>
  <c r="J640" i="27"/>
  <c r="I641" i="27"/>
  <c r="J641" i="27"/>
  <c r="I642" i="27"/>
  <c r="J642" i="27"/>
  <c r="I643" i="27"/>
  <c r="J643" i="27"/>
  <c r="I644" i="27"/>
  <c r="J644" i="27"/>
  <c r="I645" i="27"/>
  <c r="J645" i="27"/>
  <c r="I646" i="27"/>
  <c r="J646" i="27"/>
  <c r="I654" i="27"/>
  <c r="J654" i="27"/>
  <c r="I655" i="27"/>
  <c r="J655" i="27"/>
  <c r="I656" i="27"/>
  <c r="J656" i="27"/>
  <c r="I657" i="27"/>
  <c r="J657" i="27"/>
  <c r="I658" i="27"/>
  <c r="J658" i="27"/>
  <c r="I659" i="27"/>
  <c r="J659" i="27"/>
  <c r="I660" i="27"/>
  <c r="J660" i="27"/>
  <c r="I661" i="27"/>
  <c r="J661" i="27"/>
  <c r="I662" i="27"/>
  <c r="J662" i="27"/>
  <c r="I663" i="27"/>
  <c r="J663" i="27"/>
  <c r="I664" i="27"/>
  <c r="J664" i="27"/>
  <c r="I665" i="27"/>
  <c r="J665" i="27"/>
  <c r="I666" i="27"/>
  <c r="J666" i="27"/>
  <c r="I668" i="27"/>
  <c r="J668" i="27"/>
  <c r="I669" i="27"/>
  <c r="J669" i="27"/>
  <c r="I670" i="27"/>
  <c r="J670" i="27"/>
  <c r="I671" i="27"/>
  <c r="J671" i="27"/>
  <c r="I672" i="27"/>
  <c r="J672" i="27"/>
  <c r="I673" i="27"/>
  <c r="J673" i="27"/>
  <c r="I674" i="27"/>
  <c r="J674" i="27"/>
  <c r="I675" i="27"/>
  <c r="J675" i="27"/>
  <c r="I676" i="27"/>
  <c r="J676" i="27"/>
  <c r="I677" i="27"/>
  <c r="J677" i="27"/>
  <c r="I678" i="27"/>
  <c r="J678" i="27"/>
  <c r="I679" i="27"/>
  <c r="J679" i="27"/>
  <c r="I680" i="27"/>
  <c r="J680" i="27"/>
  <c r="I681" i="27"/>
  <c r="J681" i="27"/>
  <c r="I682" i="27"/>
  <c r="J682" i="27"/>
  <c r="I683" i="27"/>
  <c r="J683" i="27"/>
  <c r="I684" i="27"/>
  <c r="J684" i="27"/>
  <c r="I686" i="27"/>
  <c r="J686" i="27"/>
  <c r="I685" i="27"/>
  <c r="J685" i="27"/>
  <c r="I687" i="27"/>
  <c r="J687" i="27"/>
  <c r="I688" i="27"/>
  <c r="J688" i="27"/>
  <c r="I689" i="27"/>
  <c r="J689" i="27"/>
  <c r="I819" i="27"/>
  <c r="J819" i="27"/>
  <c r="I820" i="27"/>
  <c r="J820" i="27"/>
  <c r="I821" i="27"/>
  <c r="J821" i="27"/>
  <c r="I822" i="27"/>
  <c r="J822" i="27"/>
  <c r="I823" i="27"/>
  <c r="J823" i="27"/>
  <c r="I824" i="27"/>
  <c r="J824" i="27"/>
  <c r="I826" i="27"/>
  <c r="J826" i="27"/>
  <c r="I825" i="27"/>
  <c r="J825" i="27"/>
  <c r="I827" i="27"/>
  <c r="J827" i="27"/>
  <c r="I828" i="27"/>
  <c r="J828" i="27"/>
  <c r="I829" i="27"/>
  <c r="J829" i="27"/>
  <c r="I830" i="27"/>
  <c r="J830" i="27"/>
  <c r="I831" i="27"/>
  <c r="J831" i="27"/>
  <c r="I832" i="27"/>
  <c r="J832" i="27"/>
  <c r="I833" i="27"/>
  <c r="J833" i="27"/>
  <c r="I834" i="27"/>
  <c r="J834" i="27"/>
  <c r="I835" i="27"/>
  <c r="J835" i="27"/>
  <c r="I836" i="27"/>
  <c r="J836" i="27"/>
  <c r="I925" i="27"/>
  <c r="J925" i="27"/>
  <c r="J926" i="27"/>
  <c r="I927" i="27"/>
  <c r="J927" i="27"/>
  <c r="I932" i="27"/>
  <c r="J932" i="27"/>
  <c r="I933" i="27"/>
  <c r="J933" i="27"/>
  <c r="I934" i="27"/>
  <c r="J934" i="27"/>
  <c r="I936" i="27"/>
  <c r="J936" i="27"/>
  <c r="I937" i="27"/>
  <c r="J937" i="27"/>
  <c r="I938" i="27"/>
  <c r="J938" i="27"/>
  <c r="I941" i="27"/>
  <c r="J941" i="27"/>
  <c r="I942" i="27"/>
  <c r="J942" i="27"/>
  <c r="I943" i="27"/>
  <c r="J943" i="27"/>
  <c r="I944" i="27"/>
  <c r="J944" i="27"/>
  <c r="I945" i="27"/>
  <c r="J945" i="27"/>
  <c r="I946" i="27"/>
  <c r="J946" i="27"/>
  <c r="I947" i="27"/>
  <c r="J947" i="27"/>
  <c r="I948" i="27"/>
  <c r="J948" i="27"/>
  <c r="I953" i="27"/>
  <c r="J953" i="27"/>
  <c r="I954" i="27"/>
  <c r="J954" i="27"/>
  <c r="I955" i="27"/>
  <c r="J955" i="27"/>
  <c r="I956" i="27"/>
  <c r="J956" i="27"/>
  <c r="I957" i="27"/>
  <c r="J957" i="27"/>
  <c r="I958" i="27"/>
  <c r="J958" i="27"/>
  <c r="I959" i="27"/>
  <c r="J959" i="27"/>
  <c r="I961" i="27"/>
  <c r="J961" i="27"/>
  <c r="I960" i="27"/>
  <c r="J960" i="27"/>
  <c r="I962" i="27"/>
  <c r="J962" i="27"/>
  <c r="I963" i="27"/>
  <c r="J963" i="27"/>
  <c r="I964" i="27"/>
  <c r="J964" i="27"/>
  <c r="I965" i="27"/>
  <c r="J965" i="27"/>
  <c r="I966" i="27"/>
  <c r="J966" i="27"/>
  <c r="I967" i="27"/>
  <c r="J967" i="27"/>
  <c r="I968" i="27"/>
  <c r="J968" i="27"/>
  <c r="I969" i="27"/>
  <c r="J969" i="27"/>
  <c r="I970" i="27"/>
  <c r="J970" i="27"/>
  <c r="I971" i="27"/>
  <c r="J971" i="27"/>
  <c r="I972" i="27"/>
  <c r="J972" i="27"/>
  <c r="I973" i="27"/>
  <c r="J973" i="27"/>
  <c r="I974" i="27"/>
  <c r="J974" i="27"/>
  <c r="I975" i="27"/>
  <c r="J975" i="27"/>
  <c r="I976" i="27"/>
  <c r="J976" i="27"/>
  <c r="I977" i="27"/>
  <c r="J977" i="27"/>
  <c r="I978" i="27"/>
  <c r="J978" i="27"/>
  <c r="I979" i="27"/>
  <c r="J979" i="27"/>
  <c r="I980" i="27"/>
  <c r="J980" i="27"/>
  <c r="I981" i="27"/>
  <c r="J981" i="27"/>
  <c r="I982" i="27"/>
  <c r="J982" i="27"/>
  <c r="I984" i="27"/>
  <c r="J984" i="27"/>
  <c r="I985" i="27"/>
  <c r="J985" i="27"/>
  <c r="I988" i="27"/>
  <c r="J988" i="27"/>
  <c r="I987" i="27"/>
  <c r="J987" i="27"/>
  <c r="I989" i="27"/>
  <c r="J989" i="27"/>
  <c r="I990" i="27"/>
  <c r="J990" i="27"/>
  <c r="I991" i="27"/>
  <c r="J991" i="27"/>
  <c r="I992" i="27"/>
  <c r="J992" i="27"/>
  <c r="I993" i="27"/>
  <c r="J993" i="27"/>
  <c r="I994" i="27"/>
  <c r="J994" i="27"/>
  <c r="I995" i="27"/>
  <c r="J995" i="27"/>
  <c r="I996" i="27"/>
  <c r="J996" i="27"/>
  <c r="I998" i="27"/>
  <c r="J998" i="27"/>
  <c r="I999" i="27"/>
  <c r="J999" i="27"/>
  <c r="I1000" i="27"/>
  <c r="J1000" i="27"/>
  <c r="I1001" i="27"/>
  <c r="J1001" i="27"/>
  <c r="I1002" i="27"/>
  <c r="J1002" i="27"/>
  <c r="I1003" i="27"/>
  <c r="J1003" i="27"/>
  <c r="I1004" i="27"/>
  <c r="J1004" i="27"/>
  <c r="I1005" i="27"/>
  <c r="J1005" i="27"/>
  <c r="I1006" i="27"/>
  <c r="J1006" i="27"/>
  <c r="I1008" i="27"/>
  <c r="J1008" i="27"/>
  <c r="I1067" i="27"/>
  <c r="J1067" i="27"/>
  <c r="I1011" i="27"/>
  <c r="J1011" i="27"/>
  <c r="I1012" i="27"/>
  <c r="J1012" i="27"/>
  <c r="I1013" i="27"/>
  <c r="J1013" i="27"/>
  <c r="I1014" i="27"/>
  <c r="J1014" i="27"/>
  <c r="I1016" i="27"/>
  <c r="J1016" i="27"/>
  <c r="I1017" i="27"/>
  <c r="J1017" i="27"/>
  <c r="I1018" i="27"/>
  <c r="J1018" i="27"/>
  <c r="I1019" i="27"/>
  <c r="J1019" i="27"/>
  <c r="I1020" i="27"/>
  <c r="J1020" i="27"/>
  <c r="I1021" i="27"/>
  <c r="J1021" i="27"/>
  <c r="I1022" i="27"/>
  <c r="J1022" i="27"/>
  <c r="I1025" i="27"/>
  <c r="J1025" i="27"/>
  <c r="I1026" i="27"/>
  <c r="J1026" i="27"/>
  <c r="I1028" i="27"/>
  <c r="J1028" i="27"/>
  <c r="I1031" i="27"/>
  <c r="J1031" i="27"/>
  <c r="I1032" i="27"/>
  <c r="J1032" i="27"/>
  <c r="I1033" i="27"/>
  <c r="J1033" i="27"/>
  <c r="I1034" i="27"/>
  <c r="J1034" i="27"/>
  <c r="I1035" i="27"/>
  <c r="J1035" i="27"/>
  <c r="I1037" i="27"/>
  <c r="J1037" i="27"/>
  <c r="I1038" i="27"/>
  <c r="J1038" i="27"/>
  <c r="I1039" i="27"/>
  <c r="J1039" i="27"/>
  <c r="I939" i="27"/>
  <c r="J939" i="27"/>
  <c r="I1040" i="27"/>
  <c r="J1040" i="27"/>
  <c r="I1041" i="27"/>
  <c r="J1041" i="27"/>
  <c r="I1042" i="27"/>
  <c r="J1042" i="27"/>
  <c r="I1043" i="27"/>
  <c r="J1043" i="27"/>
  <c r="I1044" i="27"/>
  <c r="J1044" i="27"/>
  <c r="I1045" i="27"/>
  <c r="J1045" i="27"/>
  <c r="I1046" i="27"/>
  <c r="J1046" i="27"/>
  <c r="I1047" i="27"/>
  <c r="J1047" i="27"/>
  <c r="I1009" i="27"/>
  <c r="J1009" i="27"/>
  <c r="I1048" i="27"/>
  <c r="J1048" i="27"/>
  <c r="I1049" i="27"/>
  <c r="J1049" i="27"/>
  <c r="I1050" i="27"/>
  <c r="J1050" i="27"/>
  <c r="I1051" i="27"/>
  <c r="J1051" i="27"/>
  <c r="I1052" i="27"/>
  <c r="J1052" i="27"/>
  <c r="I940" i="27"/>
  <c r="J940" i="27"/>
  <c r="I1054" i="27"/>
  <c r="J1054" i="27"/>
  <c r="I1055" i="27"/>
  <c r="J1055" i="27"/>
  <c r="I1056" i="27"/>
  <c r="J1056" i="27"/>
  <c r="I1057" i="27"/>
  <c r="J1057" i="27"/>
  <c r="I1065" i="27"/>
  <c r="J1065" i="27"/>
  <c r="I1066" i="27"/>
  <c r="J1066" i="27"/>
  <c r="I1069" i="27"/>
  <c r="J1069" i="27"/>
  <c r="I1058" i="27"/>
  <c r="J1058" i="27"/>
  <c r="I1059" i="27"/>
  <c r="J1059" i="27"/>
  <c r="I1060" i="27"/>
  <c r="J1060" i="27"/>
  <c r="I1062" i="27"/>
  <c r="J1062" i="27"/>
  <c r="I1063" i="27"/>
  <c r="J1063" i="27"/>
  <c r="I1064" i="27"/>
  <c r="J1064" i="27"/>
  <c r="I1070" i="27"/>
  <c r="J1070" i="27"/>
  <c r="I1071" i="27"/>
  <c r="J1071" i="27"/>
  <c r="I1072" i="27"/>
  <c r="J1072" i="27"/>
  <c r="I1073" i="27"/>
  <c r="J1073" i="27"/>
  <c r="I1074" i="27"/>
  <c r="J1074" i="27"/>
  <c r="I1075" i="27"/>
  <c r="J1075" i="27"/>
  <c r="I1076" i="27"/>
  <c r="J1076" i="27"/>
  <c r="I1077" i="27"/>
  <c r="J1077" i="27"/>
  <c r="I1078" i="27"/>
  <c r="J1078" i="27"/>
  <c r="I1080" i="27"/>
  <c r="J1080" i="27"/>
  <c r="I1081" i="27"/>
  <c r="J1081" i="27"/>
  <c r="I1082" i="27"/>
  <c r="J1082" i="27"/>
  <c r="I1083" i="27"/>
  <c r="J1083" i="27"/>
  <c r="I1100" i="27"/>
  <c r="J1100" i="27"/>
  <c r="I1101" i="27"/>
  <c r="J1101" i="27"/>
  <c r="I1102" i="27"/>
  <c r="J1102" i="27"/>
  <c r="I1103" i="27"/>
  <c r="J1103" i="27"/>
  <c r="I1104" i="27"/>
  <c r="J1104" i="27"/>
  <c r="I1105" i="27"/>
  <c r="J1105" i="27"/>
  <c r="I1106" i="27"/>
  <c r="J1106" i="27"/>
  <c r="I1107" i="27"/>
  <c r="J1107" i="27"/>
  <c r="I1108" i="27"/>
  <c r="J1108" i="27"/>
  <c r="I1111" i="27"/>
  <c r="J1111" i="27"/>
  <c r="I1112" i="27"/>
  <c r="J1112" i="27"/>
  <c r="I1109" i="27"/>
  <c r="J1109" i="27"/>
  <c r="I1110" i="27"/>
  <c r="J1110" i="27"/>
  <c r="I1113" i="27"/>
  <c r="J1113" i="27"/>
  <c r="I1114" i="27"/>
  <c r="J1114" i="27"/>
  <c r="I1175" i="27"/>
  <c r="J1175" i="27"/>
  <c r="I1176" i="27"/>
  <c r="J1176" i="27"/>
  <c r="I1178" i="27"/>
  <c r="J1178" i="27"/>
  <c r="I1179" i="27"/>
  <c r="J1179" i="27"/>
  <c r="I1180" i="27"/>
  <c r="J1180" i="27"/>
  <c r="I1181" i="27"/>
  <c r="J1181" i="27"/>
  <c r="I1182" i="27"/>
  <c r="J1182" i="27"/>
  <c r="I1183" i="27"/>
  <c r="J1183" i="27"/>
  <c r="I1184" i="27"/>
  <c r="J1184" i="27"/>
  <c r="I1185" i="27"/>
  <c r="J1185" i="27"/>
  <c r="I1186" i="27"/>
  <c r="J1186" i="27"/>
  <c r="I1187" i="27"/>
  <c r="J1187" i="27"/>
  <c r="I1188" i="27"/>
  <c r="J1188" i="27"/>
  <c r="I1190" i="27"/>
  <c r="J1190" i="27"/>
  <c r="I1191" i="27"/>
  <c r="J1191" i="27"/>
  <c r="I1192" i="27"/>
  <c r="J1192" i="27"/>
  <c r="I1193" i="27"/>
  <c r="J1193" i="27"/>
  <c r="I1194" i="27"/>
  <c r="J1194" i="27"/>
  <c r="I1195" i="27"/>
  <c r="J1195" i="27"/>
  <c r="I1196" i="27"/>
  <c r="J1196" i="27"/>
  <c r="I1201" i="27"/>
  <c r="J1201" i="27"/>
  <c r="I1202" i="27"/>
  <c r="J1202" i="27"/>
  <c r="I1198" i="27"/>
  <c r="J1198" i="27"/>
  <c r="I1199" i="27"/>
  <c r="J1199" i="27"/>
  <c r="I1200" i="27"/>
  <c r="J1200" i="27"/>
  <c r="I1203" i="27"/>
  <c r="J1203" i="27"/>
  <c r="I1204" i="27"/>
  <c r="J1204" i="27"/>
  <c r="I1205" i="27"/>
  <c r="J1205" i="27"/>
  <c r="I1207" i="27"/>
  <c r="J1207" i="27"/>
  <c r="I1208" i="27"/>
  <c r="J1208" i="27"/>
  <c r="I1209" i="27"/>
  <c r="J1209" i="27"/>
  <c r="I1210" i="27"/>
  <c r="J1210" i="27"/>
  <c r="I1211" i="27"/>
  <c r="J1211" i="27"/>
  <c r="I1212" i="27"/>
  <c r="J1212" i="27"/>
  <c r="I1213" i="27"/>
  <c r="J1213" i="27"/>
  <c r="I1259" i="27"/>
  <c r="J1259" i="27"/>
  <c r="I1260" i="27"/>
  <c r="J1260" i="27"/>
  <c r="I1261" i="27"/>
  <c r="J1261" i="27"/>
  <c r="I1262" i="27"/>
  <c r="J1262" i="27"/>
  <c r="I1263" i="27"/>
  <c r="J1263" i="27"/>
  <c r="I1264" i="27"/>
  <c r="J1264" i="27"/>
  <c r="I1265" i="27"/>
  <c r="J1265" i="27"/>
  <c r="I1266" i="27"/>
  <c r="J1266" i="27"/>
  <c r="I1267" i="27"/>
  <c r="J1267" i="27"/>
  <c r="I1268" i="27"/>
  <c r="J1268" i="27"/>
  <c r="I1269" i="27"/>
  <c r="J1269" i="27"/>
  <c r="I1270" i="27"/>
  <c r="J1270" i="27"/>
  <c r="I1271" i="27"/>
  <c r="J1271" i="27"/>
  <c r="I1272" i="27"/>
  <c r="J1272" i="27"/>
  <c r="I1273" i="27"/>
  <c r="J1273" i="27"/>
  <c r="I1275" i="27"/>
  <c r="J1275" i="27"/>
  <c r="I1276" i="27"/>
  <c r="J1276" i="27"/>
  <c r="I1277" i="27"/>
  <c r="J1277" i="27"/>
  <c r="I1279" i="27"/>
  <c r="J1279" i="27"/>
  <c r="I1280" i="27"/>
  <c r="J1280" i="27"/>
  <c r="I1274" i="27"/>
  <c r="J1274" i="27"/>
  <c r="I1282" i="27"/>
  <c r="J1282" i="27"/>
  <c r="I1283" i="27"/>
  <c r="J1283" i="27"/>
  <c r="I1285" i="27"/>
  <c r="J1285" i="27"/>
  <c r="I1286" i="27"/>
  <c r="J1286" i="27"/>
  <c r="I1287" i="27"/>
  <c r="J1287" i="27"/>
  <c r="I1288" i="27"/>
  <c r="J1288" i="27"/>
  <c r="I1289" i="27"/>
  <c r="J1289" i="27"/>
  <c r="I1290" i="27"/>
  <c r="J1290" i="27"/>
  <c r="I1010" i="27"/>
  <c r="J1010" i="27"/>
  <c r="I11" i="27"/>
  <c r="J11" i="27"/>
  <c r="I931" i="27"/>
  <c r="J931" i="27"/>
  <c r="I2" i="27"/>
  <c r="J2" i="27"/>
  <c r="I712" i="27"/>
  <c r="J712" i="27"/>
  <c r="I799" i="27"/>
  <c r="J799" i="27"/>
  <c r="I800" i="27"/>
  <c r="J800" i="27"/>
  <c r="I802" i="27"/>
  <c r="J802" i="27"/>
  <c r="I805" i="27"/>
  <c r="J805" i="27"/>
  <c r="I843" i="27"/>
  <c r="J843" i="27"/>
  <c r="I844" i="27"/>
  <c r="J844" i="27"/>
  <c r="I846" i="27"/>
  <c r="J846" i="27"/>
  <c r="I848" i="27"/>
  <c r="J848" i="27"/>
  <c r="I850" i="27"/>
  <c r="J850" i="27"/>
  <c r="I851" i="27"/>
  <c r="J851" i="27"/>
  <c r="I852" i="27"/>
  <c r="J852" i="27"/>
  <c r="I853" i="27"/>
  <c r="J853" i="27"/>
  <c r="I856" i="27"/>
  <c r="J856" i="27"/>
  <c r="I713" i="27"/>
  <c r="J713" i="27"/>
  <c r="I1030" i="27"/>
  <c r="J1030" i="27"/>
  <c r="I97" i="27"/>
  <c r="J97" i="27"/>
  <c r="I930" i="27"/>
  <c r="J930" i="27"/>
  <c r="I1036" i="27"/>
  <c r="J1036" i="27"/>
  <c r="I997" i="27"/>
  <c r="J997" i="27"/>
  <c r="I983" i="27"/>
  <c r="J983" i="27"/>
  <c r="I1007" i="27"/>
  <c r="J1007" i="27"/>
  <c r="I1068" i="27"/>
  <c r="J1068" i="27"/>
  <c r="I229" i="27"/>
  <c r="J229" i="27"/>
  <c r="I1015" i="27"/>
  <c r="J1015" i="27"/>
  <c r="I3" i="27"/>
  <c r="J3" i="27"/>
  <c r="I4" i="27"/>
  <c r="J4" i="27"/>
  <c r="I6" i="27"/>
  <c r="J6" i="27"/>
  <c r="I8" i="27"/>
  <c r="J8" i="27"/>
  <c r="I13" i="27"/>
  <c r="J13" i="27"/>
  <c r="I29" i="27"/>
  <c r="J29" i="27"/>
  <c r="I33" i="27"/>
  <c r="J33" i="27"/>
  <c r="I39" i="27"/>
  <c r="J39" i="27"/>
  <c r="I35" i="27"/>
  <c r="J35" i="27"/>
  <c r="I37" i="27"/>
  <c r="J37" i="27"/>
  <c r="I40" i="27"/>
  <c r="J40" i="27"/>
  <c r="I41" i="27"/>
  <c r="J41" i="27"/>
  <c r="I42" i="27"/>
  <c r="J42" i="27"/>
  <c r="I43" i="27"/>
  <c r="J43" i="27"/>
  <c r="I45" i="27"/>
  <c r="J45" i="27"/>
  <c r="I50" i="27"/>
  <c r="J50" i="27"/>
  <c r="I46" i="27"/>
  <c r="J46" i="27"/>
  <c r="I48" i="27"/>
  <c r="J48" i="27"/>
  <c r="I55" i="27"/>
  <c r="J55" i="27"/>
  <c r="I56" i="27"/>
  <c r="J56" i="27"/>
  <c r="I57" i="27"/>
  <c r="J57" i="27"/>
  <c r="I58" i="27"/>
  <c r="J58" i="27"/>
  <c r="I61" i="27"/>
  <c r="J61" i="27"/>
  <c r="I63" i="27"/>
  <c r="J63" i="27"/>
  <c r="I64" i="27"/>
  <c r="J64" i="27"/>
  <c r="I69" i="27"/>
  <c r="J69" i="27"/>
  <c r="I70" i="27"/>
  <c r="J70" i="27"/>
  <c r="I72" i="27"/>
  <c r="J72" i="27"/>
  <c r="I74" i="27"/>
  <c r="J74" i="27"/>
  <c r="I76" i="27"/>
  <c r="J76" i="27"/>
  <c r="I77" i="27"/>
  <c r="J77" i="27"/>
  <c r="I79" i="27"/>
  <c r="J79" i="27"/>
  <c r="I80" i="27"/>
  <c r="J80" i="27"/>
  <c r="I81" i="27"/>
  <c r="J81" i="27"/>
  <c r="I109" i="27"/>
  <c r="J109" i="27"/>
  <c r="I406" i="27"/>
  <c r="J406" i="27"/>
  <c r="I116" i="27"/>
  <c r="J116" i="27"/>
  <c r="I117" i="27"/>
  <c r="J117" i="27"/>
  <c r="I121" i="27"/>
  <c r="J121" i="27"/>
  <c r="I123" i="27"/>
  <c r="J123" i="27"/>
  <c r="I127" i="27"/>
  <c r="J127" i="27"/>
  <c r="I129" i="27"/>
  <c r="J129" i="27"/>
  <c r="I131" i="27"/>
  <c r="J131" i="27"/>
  <c r="I134" i="27"/>
  <c r="J134" i="27"/>
  <c r="I135" i="27"/>
  <c r="J135" i="27"/>
  <c r="I136" i="27"/>
  <c r="J136" i="27"/>
  <c r="I139" i="27"/>
  <c r="J139" i="27"/>
  <c r="I140" i="27"/>
  <c r="J140" i="27"/>
  <c r="I144" i="27"/>
  <c r="J144" i="27"/>
  <c r="I145" i="27"/>
  <c r="J145" i="27"/>
  <c r="I146" i="27"/>
  <c r="J146" i="27"/>
  <c r="I148" i="27"/>
  <c r="J148" i="27"/>
  <c r="I151" i="27"/>
  <c r="J151" i="27"/>
  <c r="I154" i="27"/>
  <c r="J154" i="27"/>
  <c r="I155" i="27"/>
  <c r="J155" i="27"/>
  <c r="I159" i="27"/>
  <c r="J159" i="27"/>
  <c r="I160" i="27"/>
  <c r="J160" i="27"/>
  <c r="I153" i="27"/>
  <c r="J153" i="27"/>
  <c r="I164" i="27"/>
  <c r="J164" i="27"/>
  <c r="I165" i="27"/>
  <c r="J165" i="27"/>
  <c r="I167" i="27"/>
  <c r="J167" i="27"/>
  <c r="I169" i="27"/>
  <c r="J169" i="27"/>
  <c r="I170" i="27"/>
  <c r="J170" i="27"/>
  <c r="I172" i="27"/>
  <c r="J172" i="27"/>
  <c r="I204" i="27"/>
  <c r="J204" i="27"/>
  <c r="I206" i="27"/>
  <c r="J206" i="27"/>
  <c r="I210" i="27"/>
  <c r="J210" i="27"/>
  <c r="I214" i="27"/>
  <c r="J214" i="27"/>
  <c r="I220" i="27"/>
  <c r="J220" i="27"/>
  <c r="I221" i="27"/>
  <c r="J221" i="27"/>
  <c r="I224" i="27"/>
  <c r="J224" i="27"/>
  <c r="I226" i="27"/>
  <c r="J226" i="27"/>
  <c r="I239" i="27"/>
  <c r="J239" i="27"/>
  <c r="I152" i="27"/>
  <c r="J152" i="27"/>
  <c r="I241" i="27"/>
  <c r="J241" i="27"/>
  <c r="I243" i="27"/>
  <c r="J243" i="27"/>
  <c r="I244" i="27"/>
  <c r="J244" i="27"/>
  <c r="I245" i="27"/>
  <c r="J245" i="27"/>
  <c r="I246" i="27"/>
  <c r="J246" i="27"/>
  <c r="I248" i="27"/>
  <c r="J248" i="27"/>
  <c r="I249" i="27"/>
  <c r="J249" i="27"/>
  <c r="I250" i="27"/>
  <c r="J250" i="27"/>
  <c r="I254" i="27"/>
  <c r="J254" i="27"/>
  <c r="I255" i="27"/>
  <c r="J255" i="27"/>
  <c r="I261" i="27"/>
  <c r="J261" i="27"/>
  <c r="I263" i="27"/>
  <c r="J263" i="27"/>
  <c r="I264" i="27"/>
  <c r="J264" i="27"/>
  <c r="I265" i="27"/>
  <c r="J265" i="27"/>
  <c r="I267" i="27"/>
  <c r="J267" i="27"/>
  <c r="I157" i="27"/>
  <c r="J157" i="27"/>
  <c r="I270" i="27"/>
  <c r="J270" i="27"/>
  <c r="I271" i="27"/>
  <c r="J271" i="27"/>
  <c r="I272" i="27"/>
  <c r="J272" i="27"/>
  <c r="I275" i="27"/>
  <c r="J275" i="27"/>
  <c r="I276" i="27"/>
  <c r="J276" i="27"/>
  <c r="I277" i="27"/>
  <c r="J277" i="27"/>
  <c r="I278" i="27"/>
  <c r="J278" i="27"/>
  <c r="I279" i="27"/>
  <c r="J279" i="27"/>
  <c r="I280" i="27"/>
  <c r="J280" i="27"/>
  <c r="I281" i="27"/>
  <c r="J281" i="27"/>
  <c r="I282" i="27"/>
  <c r="J282" i="27"/>
  <c r="I283" i="27"/>
  <c r="J283" i="27"/>
  <c r="I284" i="27"/>
  <c r="J284" i="27"/>
  <c r="I285" i="27"/>
  <c r="J285" i="27"/>
  <c r="I286" i="27"/>
  <c r="J286" i="27"/>
  <c r="I287" i="27"/>
  <c r="J287" i="27"/>
  <c r="I288" i="27"/>
  <c r="J288" i="27"/>
  <c r="I289" i="27"/>
  <c r="J289" i="27"/>
  <c r="I291" i="27"/>
  <c r="J291" i="27"/>
  <c r="I294" i="27"/>
  <c r="J294" i="27"/>
  <c r="I297" i="27"/>
  <c r="J297" i="27"/>
  <c r="I299" i="27"/>
  <c r="J299" i="27"/>
  <c r="I304" i="27"/>
  <c r="J304" i="27"/>
  <c r="I305" i="27"/>
  <c r="J305" i="27"/>
  <c r="I307" i="27"/>
  <c r="J307" i="27"/>
  <c r="I308" i="27"/>
  <c r="J308" i="27"/>
  <c r="I311" i="27"/>
  <c r="J311" i="27"/>
  <c r="I312" i="27"/>
  <c r="J312" i="27"/>
  <c r="I1206" i="27"/>
  <c r="J1206" i="27"/>
  <c r="I1189" i="27"/>
  <c r="J1189" i="27"/>
  <c r="I1177" i="27"/>
  <c r="J1177" i="27"/>
  <c r="I1197" i="27"/>
  <c r="J1197" i="27"/>
  <c r="I314" i="27"/>
  <c r="J314" i="27"/>
  <c r="I318" i="27"/>
  <c r="J318" i="27"/>
  <c r="I324" i="27"/>
  <c r="J324" i="27"/>
  <c r="I467" i="27"/>
  <c r="J467" i="27"/>
  <c r="I949" i="27"/>
  <c r="J949" i="27"/>
  <c r="I543" i="27"/>
  <c r="J543" i="27"/>
  <c r="I950" i="27"/>
  <c r="J950" i="27"/>
  <c r="I929" i="27"/>
  <c r="J929" i="27"/>
  <c r="I1027" i="27"/>
  <c r="J1027" i="27"/>
  <c r="I808" i="27"/>
  <c r="J808" i="27"/>
  <c r="I837" i="27"/>
  <c r="J837" i="27"/>
  <c r="I839" i="27"/>
  <c r="J839" i="27"/>
  <c r="I857" i="27"/>
  <c r="J857" i="27"/>
  <c r="I858" i="27"/>
  <c r="J858" i="27"/>
  <c r="I860" i="27"/>
  <c r="J860" i="27"/>
  <c r="I861" i="27"/>
  <c r="J861" i="27"/>
  <c r="I862" i="27"/>
  <c r="J862" i="27"/>
  <c r="J866" i="27"/>
  <c r="I867" i="27"/>
  <c r="J867" i="27"/>
  <c r="I869" i="27"/>
  <c r="J869" i="27"/>
  <c r="I871" i="27"/>
  <c r="J871" i="27"/>
  <c r="I872" i="27"/>
  <c r="J872" i="27"/>
  <c r="I873" i="27"/>
  <c r="J873" i="27"/>
  <c r="I874" i="27"/>
  <c r="J874" i="27"/>
  <c r="I878" i="27"/>
  <c r="J878" i="27"/>
  <c r="I879" i="27"/>
  <c r="J879" i="27"/>
  <c r="I881" i="27"/>
  <c r="J881" i="27"/>
  <c r="I884" i="27"/>
  <c r="J884" i="27"/>
  <c r="I885" i="27"/>
  <c r="J885" i="27"/>
  <c r="I886" i="27"/>
  <c r="J886" i="27"/>
  <c r="I887" i="27"/>
  <c r="J887" i="27"/>
  <c r="I889" i="27"/>
  <c r="J889" i="27"/>
  <c r="I891" i="27"/>
  <c r="J891" i="27"/>
  <c r="I892" i="27"/>
  <c r="J892" i="27"/>
  <c r="I893" i="27"/>
  <c r="J893" i="27"/>
  <c r="I895" i="27"/>
  <c r="J895" i="27"/>
  <c r="I896" i="27"/>
  <c r="J896" i="27"/>
  <c r="I898" i="27"/>
  <c r="J898" i="27"/>
  <c r="I900" i="27"/>
  <c r="J900" i="27"/>
  <c r="I901" i="27"/>
  <c r="J901" i="27"/>
  <c r="I902" i="27"/>
  <c r="J902" i="27"/>
  <c r="I922" i="27"/>
  <c r="J922" i="27"/>
  <c r="I1084" i="27"/>
  <c r="J1084" i="27"/>
  <c r="I1085" i="27"/>
  <c r="J1085" i="27"/>
  <c r="I1086" i="27"/>
  <c r="J1086" i="27"/>
  <c r="I1087" i="27"/>
  <c r="J1087" i="27"/>
  <c r="I1088" i="27"/>
  <c r="J1088" i="27"/>
  <c r="I1089" i="27"/>
  <c r="J1089" i="27"/>
  <c r="I1090" i="27"/>
  <c r="J1090" i="27"/>
  <c r="I59" i="27"/>
  <c r="J59" i="27"/>
  <c r="I306" i="27"/>
  <c r="J306" i="27"/>
  <c r="I313" i="27"/>
  <c r="J313" i="27"/>
  <c r="I1091" i="27"/>
  <c r="J1091" i="27"/>
  <c r="I334" i="27"/>
  <c r="J334" i="27"/>
  <c r="I1093" i="27"/>
  <c r="J1093" i="27"/>
  <c r="I1094" i="27"/>
  <c r="J1094" i="27"/>
  <c r="I1096" i="27"/>
  <c r="J1096" i="27"/>
  <c r="I1097" i="27"/>
  <c r="J1097" i="27"/>
  <c r="I335" i="27"/>
  <c r="J335" i="27"/>
  <c r="I392" i="27"/>
  <c r="J392" i="27"/>
  <c r="I393" i="27"/>
  <c r="J393" i="27"/>
  <c r="I394" i="27"/>
  <c r="J394" i="27"/>
  <c r="I395" i="27"/>
  <c r="J395" i="27"/>
  <c r="I399" i="27"/>
  <c r="J399" i="27"/>
  <c r="I400" i="27"/>
  <c r="J400" i="27"/>
  <c r="I401" i="27"/>
  <c r="J401" i="27"/>
  <c r="I403" i="27"/>
  <c r="J403" i="27"/>
  <c r="I404" i="27"/>
  <c r="J404" i="27"/>
  <c r="I1098" i="27"/>
  <c r="J1098" i="27"/>
  <c r="I408" i="27"/>
  <c r="J408" i="27"/>
  <c r="I409" i="27"/>
  <c r="J409" i="27"/>
  <c r="I410" i="27"/>
  <c r="J410" i="27"/>
  <c r="I415" i="27"/>
  <c r="J415" i="27"/>
  <c r="I418" i="27"/>
  <c r="J418" i="27"/>
  <c r="I422" i="27"/>
  <c r="J422" i="27"/>
  <c r="I423" i="27"/>
  <c r="J423" i="27"/>
  <c r="I425" i="27"/>
  <c r="J425" i="27"/>
  <c r="I427" i="27"/>
  <c r="J427" i="27"/>
  <c r="J14" i="27"/>
  <c r="I14" i="27"/>
  <c r="C166" i="25"/>
  <c r="D15" i="25"/>
  <c r="D18" i="25"/>
  <c r="D21" i="25"/>
  <c r="D27" i="25"/>
  <c r="D46" i="25"/>
  <c r="D51" i="25"/>
  <c r="D53" i="25"/>
  <c r="D56" i="25"/>
  <c r="D57" i="25"/>
  <c r="D64" i="25"/>
  <c r="D73" i="25"/>
  <c r="D94" i="25"/>
  <c r="D95" i="25"/>
  <c r="D101" i="25"/>
  <c r="D106" i="25"/>
  <c r="D140" i="25"/>
  <c r="D141" i="25"/>
  <c r="D150" i="25"/>
  <c r="D155" i="25"/>
  <c r="D162" i="25"/>
  <c r="D5" i="25"/>
  <c r="D59" i="25"/>
  <c r="D66" i="25"/>
  <c r="D77" i="25"/>
  <c r="D78" i="25"/>
  <c r="D79" i="25"/>
  <c r="D81" i="25"/>
  <c r="D109" i="25"/>
  <c r="D116" i="25"/>
  <c r="D120" i="25"/>
  <c r="D127" i="25"/>
  <c r="D129" i="25"/>
  <c r="D133" i="25"/>
  <c r="D145" i="25"/>
  <c r="D148" i="25"/>
  <c r="D4" i="25"/>
  <c r="D23" i="25"/>
  <c r="D31" i="25"/>
  <c r="D32" i="25"/>
  <c r="D33" i="25"/>
  <c r="D34" i="25"/>
  <c r="D35" i="25"/>
  <c r="D36" i="25"/>
  <c r="D37" i="25"/>
  <c r="D38" i="25"/>
  <c r="D50" i="25"/>
  <c r="D61" i="25"/>
  <c r="D68" i="25"/>
  <c r="D69" i="25"/>
  <c r="D70" i="25"/>
  <c r="D71" i="25"/>
  <c r="D85" i="25"/>
  <c r="D3" i="25"/>
  <c r="D8" i="25"/>
  <c r="D10" i="25"/>
  <c r="D13" i="25"/>
  <c r="D24" i="25"/>
  <c r="D49" i="25"/>
  <c r="D80" i="25"/>
  <c r="D83" i="25"/>
  <c r="D84" i="25"/>
  <c r="D88" i="25"/>
  <c r="D104" i="25"/>
  <c r="D110" i="25"/>
  <c r="D117" i="25"/>
  <c r="D123" i="25"/>
  <c r="D125" i="25"/>
  <c r="D143" i="25"/>
  <c r="D152" i="25"/>
  <c r="D20" i="25"/>
  <c r="D26" i="25"/>
  <c r="D41" i="25"/>
  <c r="D43" i="25"/>
  <c r="D93" i="25"/>
  <c r="D96" i="25"/>
  <c r="D98" i="25"/>
  <c r="D99" i="25"/>
  <c r="D102" i="25"/>
  <c r="D132" i="25"/>
  <c r="D135" i="25"/>
  <c r="D138" i="25"/>
  <c r="D157" i="25"/>
  <c r="D163" i="25"/>
  <c r="D6" i="25"/>
  <c r="D9" i="25"/>
  <c r="D16" i="25"/>
  <c r="D39" i="25"/>
  <c r="D42" i="25"/>
  <c r="D47" i="25"/>
  <c r="D54" i="25"/>
  <c r="D58" i="25"/>
  <c r="D63" i="25"/>
  <c r="D72" i="25"/>
  <c r="D74" i="25"/>
  <c r="D82" i="25"/>
  <c r="D86" i="25"/>
  <c r="D107" i="25"/>
  <c r="D114" i="25"/>
  <c r="D126" i="25"/>
  <c r="D134" i="25"/>
  <c r="D137" i="25"/>
  <c r="D153" i="25"/>
  <c r="D158" i="25"/>
  <c r="D164" i="25"/>
  <c r="D7" i="25"/>
  <c r="D14" i="25"/>
  <c r="D22" i="25"/>
  <c r="D25" i="25"/>
  <c r="D30" i="25"/>
  <c r="D44" i="25"/>
  <c r="D48" i="25"/>
  <c r="D55" i="25"/>
  <c r="D60" i="25"/>
  <c r="D67" i="25"/>
  <c r="D76" i="25"/>
  <c r="D91" i="25"/>
  <c r="D92" i="25"/>
  <c r="D97" i="25"/>
  <c r="D119" i="25"/>
  <c r="D122" i="25"/>
  <c r="D130" i="25"/>
  <c r="D139" i="25"/>
  <c r="D142" i="25"/>
  <c r="D11" i="25"/>
  <c r="D12" i="25"/>
  <c r="D17" i="25"/>
  <c r="D19" i="25"/>
  <c r="D28" i="25"/>
  <c r="D29" i="25"/>
  <c r="D40" i="25"/>
  <c r="D52" i="25"/>
  <c r="D62" i="25"/>
  <c r="D65" i="25"/>
  <c r="D75" i="25"/>
  <c r="D90" i="25"/>
  <c r="D100" i="25"/>
  <c r="D105" i="25"/>
  <c r="D111" i="25"/>
  <c r="D112" i="25"/>
  <c r="D121" i="25"/>
  <c r="D131" i="25"/>
  <c r="D136" i="25"/>
  <c r="D144" i="25"/>
  <c r="D149" i="25"/>
  <c r="D154" i="25"/>
  <c r="D45" i="25"/>
  <c r="D87" i="25"/>
  <c r="D89" i="25"/>
  <c r="D108" i="25"/>
  <c r="D113" i="25"/>
  <c r="D118" i="25"/>
  <c r="D128" i="25"/>
  <c r="D146" i="25"/>
  <c r="D147" i="25"/>
  <c r="D151" i="25"/>
  <c r="D156" i="25"/>
  <c r="D159" i="25"/>
  <c r="D161" i="25"/>
  <c r="D103" i="25"/>
  <c r="D115" i="25"/>
  <c r="D124" i="25"/>
  <c r="D160" i="25"/>
  <c r="D2" i="25"/>
  <c r="C7" i="20"/>
  <c r="C8" i="20"/>
  <c r="C9" i="20"/>
  <c r="C10" i="20"/>
  <c r="D7" i="20"/>
  <c r="D6" i="20"/>
  <c r="C39" i="20"/>
  <c r="C35" i="20"/>
  <c r="C28" i="20"/>
  <c r="C24" i="20"/>
  <c r="C20" i="20"/>
  <c r="C11" i="20"/>
  <c r="C5" i="20"/>
  <c r="C44" i="20"/>
  <c r="C6" i="2"/>
  <c r="B6" i="2"/>
  <c r="D420" i="19"/>
  <c r="B9" i="13"/>
  <c r="B12" i="13"/>
  <c r="C8" i="2"/>
  <c r="C11" i="2"/>
  <c r="C9" i="2"/>
  <c r="B8" i="2"/>
  <c r="B9" i="2"/>
  <c r="B11" i="2"/>
  <c r="C26" i="2"/>
  <c r="B26" i="2"/>
</calcChain>
</file>

<file path=xl/comments1.xml><?xml version="1.0" encoding="utf-8"?>
<comments xmlns="http://schemas.openxmlformats.org/spreadsheetml/2006/main">
  <authors>
    <author>Carlos Roberto Teixeira Netto</author>
  </authors>
  <commentList>
    <comment ref="D1" authorId="0">
      <text>
        <r>
          <rPr>
            <b/>
            <sz val="9"/>
            <color indexed="81"/>
            <rFont val="Calibri"/>
            <family val="2"/>
            <charset val="134"/>
          </rPr>
          <t>Carlos Roberto Teixeira Netto:</t>
        </r>
        <r>
          <rPr>
            <sz val="9"/>
            <color indexed="81"/>
            <rFont val="Calibri"/>
            <family val="2"/>
            <charset val="134"/>
          </rPr>
          <t xml:space="preserve">
ajustes feitos proporcionalmente</t>
        </r>
      </text>
    </comment>
  </commentList>
</comments>
</file>

<file path=xl/sharedStrings.xml><?xml version="1.0" encoding="utf-8"?>
<sst xmlns="http://schemas.openxmlformats.org/spreadsheetml/2006/main" count="31506" uniqueCount="4720">
  <si>
    <t>Município</t>
  </si>
  <si>
    <t>Mesorregião</t>
  </si>
  <si>
    <t>Tabuleiro</t>
  </si>
  <si>
    <t>Santa Terezinha</t>
  </si>
  <si>
    <t>Paraíso</t>
  </si>
  <si>
    <t>Entre Rios</t>
  </si>
  <si>
    <t>Belmonte</t>
  </si>
  <si>
    <t>Novo Horizonte</t>
  </si>
  <si>
    <t>Fonte:</t>
  </si>
  <si>
    <t>Row Labels</t>
  </si>
  <si>
    <t>Grand Total</t>
  </si>
  <si>
    <t>Deputados</t>
  </si>
  <si>
    <t>Estaduais</t>
  </si>
  <si>
    <t>Federais</t>
  </si>
  <si>
    <t>Totais</t>
  </si>
  <si>
    <t>Hab/Meta</t>
  </si>
  <si>
    <t xml:space="preserve">ABSTENÇÃO </t>
  </si>
  <si>
    <t xml:space="preserve">NULOS </t>
  </si>
  <si>
    <t xml:space="preserve">BRANCOS </t>
  </si>
  <si>
    <t xml:space="preserve">VÁLIDOS </t>
  </si>
  <si>
    <t>VOTOS APURADOS</t>
  </si>
  <si>
    <t>Metas (maioria)</t>
  </si>
  <si>
    <t>Eleitores 2014</t>
  </si>
  <si>
    <t>Mesorregião do Extremo Oeste Baiano</t>
  </si>
  <si>
    <t>Mesorregião do Vale São-Franciscano da Bahia</t>
  </si>
  <si>
    <t>Mesorregião do Centro-Sul Baiano</t>
  </si>
  <si>
    <t>Mesorregião do Sul Baiano</t>
  </si>
  <si>
    <t>Mesorregião do Centro-Norte Baiano</t>
  </si>
  <si>
    <t>Mesorregião do Nordeste Baiano</t>
  </si>
  <si>
    <t>Mesorregião Metropolitana de Salvador</t>
  </si>
  <si>
    <t>(hab., IBGE/2012)</t>
  </si>
  <si>
    <t>populacao estimada 2017</t>
  </si>
  <si>
    <t>População BA Estim. 2017</t>
  </si>
  <si>
    <t>Fontes:</t>
  </si>
  <si>
    <t>http://www.al.ba.gov.br/assembleia</t>
  </si>
  <si>
    <t>http://www.camara.leg.br/internet/deputado/Dep_Lista.asp?Legislatura=53&amp;Partido=QQ&amp;SX=QQ&amp;Todos=None&amp;UF=BA&amp;condic=QQ&amp;forma=lista&amp;nome=&amp;ordem=nome&amp;origem</t>
  </si>
  <si>
    <t>https://pt.wikipedia.org/wiki/Lista_de_unidades_federativas_do_Brasil_por_popula%C3%A7%C3%A3o</t>
  </si>
  <si>
    <t>populacao</t>
  </si>
  <si>
    <t>http://g1.globo.com/politica/eleicoes/2014/ba/apuracao-votos.html</t>
  </si>
  <si>
    <t>Dep Estaduais</t>
  </si>
  <si>
    <t>Dep Federais</t>
  </si>
  <si>
    <t>Eleições 2014</t>
  </si>
  <si>
    <t>Eleitores</t>
  </si>
  <si>
    <t>Acajutiba</t>
  </si>
  <si>
    <t>Adustina</t>
  </si>
  <si>
    <t>Aiquara</t>
  </si>
  <si>
    <t>Alagoinhas</t>
  </si>
  <si>
    <t>Almadina</t>
  </si>
  <si>
    <t>Amargosa</t>
  </si>
  <si>
    <t>Andorinha</t>
  </si>
  <si>
    <t>Angical</t>
  </si>
  <si>
    <t>Anguera</t>
  </si>
  <si>
    <t>Antas</t>
  </si>
  <si>
    <t>Apuarema</t>
  </si>
  <si>
    <t>Aracatu</t>
  </si>
  <si>
    <t>Araci</t>
  </si>
  <si>
    <t>Aramari</t>
  </si>
  <si>
    <t>Arataca</t>
  </si>
  <si>
    <t>Aurelino Leal</t>
  </si>
  <si>
    <t>Baixa Grande</t>
  </si>
  <si>
    <t>Barra da Estiva</t>
  </si>
  <si>
    <t>Barra do Mendes</t>
  </si>
  <si>
    <t>Barra do Rocha</t>
  </si>
  <si>
    <t>Barra</t>
  </si>
  <si>
    <t>Barreiras</t>
  </si>
  <si>
    <t>Barro Alto</t>
  </si>
  <si>
    <t>Barro Preto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</si>
  <si>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</si>
  <si>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</si>
  <si>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</si>
  <si>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</si>
  <si>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</si>
  <si>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</si>
  <si>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</si>
  <si>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</si>
  <si>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</si>
  <si>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Brumado</t>
  </si>
  <si>
    <t>Buerarema</t>
  </si>
  <si>
    <t>Buritirama</t>
  </si>
  <si>
    <t>Caatiba</t>
  </si>
  <si>
    <t>Cachoeira</t>
  </si>
  <si>
    <t>Caetanos</t>
  </si>
  <si>
    <t>Cafarnaum</t>
  </si>
  <si>
    <t>Cairu</t>
  </si>
  <si>
    <t>Camacan</t>
  </si>
  <si>
    <t>Camamu</t>
  </si>
  <si>
    <t>Campo Alegre de Lourdes</t>
  </si>
  <si>
    <t>Campo Formoso</t>
  </si>
  <si>
    <t>Canarana</t>
  </si>
  <si>
    <t>Canavieiras</t>
  </si>
  <si>
    <t>Candeal</t>
  </si>
  <si>
    <t>Candeias</t>
  </si>
  <si>
    <t>Candiba</t>
  </si>
  <si>
    <t>Canudos</t>
  </si>
  <si>
    <t>Capela do Alto Alegre</t>
  </si>
  <si>
    <t>Capim Grosso</t>
  </si>
  <si>
    <t>Caravelas</t>
  </si>
  <si>
    <t>Cardeal da Silva</t>
  </si>
  <si>
    <t>Carinhanha</t>
  </si>
  <si>
    <t>Casa Nova</t>
  </si>
  <si>
    <t>Castro Alves</t>
  </si>
  <si>
    <t>Catu</t>
  </si>
  <si>
    <t>Caturama</t>
  </si>
  <si>
    <t>Central</t>
  </si>
  <si>
    <t>Coaraci</t>
  </si>
  <si>
    <t>Cocos</t>
  </si>
  <si>
    <t>Conde</t>
  </si>
  <si>
    <t>Cordeiros</t>
  </si>
  <si>
    <t>Coribe</t>
  </si>
  <si>
    <t>Correntina</t>
  </si>
  <si>
    <t>Cotegipe</t>
  </si>
  <si>
    <t>Cruz das Almas</t>
  </si>
  <si>
    <t>Dom Macedo Costa</t>
  </si>
  <si>
    <t>Encruzilhada</t>
  </si>
  <si>
    <t>Esplanada</t>
  </si>
  <si>
    <t>Euclides da Cunha</t>
  </si>
  <si>
    <t>Feira da Mata</t>
  </si>
  <si>
    <t>Feira de Santana</t>
  </si>
  <si>
    <t>Firmino Alves</t>
  </si>
  <si>
    <t>Floresta Azul</t>
  </si>
  <si>
    <t>Formosa do Rio Preto</t>
  </si>
  <si>
    <t>Gandu</t>
  </si>
  <si>
    <t>Gentio do Ouro</t>
  </si>
  <si>
    <t>Gongogi</t>
  </si>
  <si>
    <t>Governador Mangabeira</t>
  </si>
  <si>
    <t>Guajeru</t>
  </si>
  <si>
    <t>Guanambi</t>
  </si>
  <si>
    <t>Guaratinga</t>
  </si>
  <si>
    <t>Ibicoara</t>
  </si>
  <si>
    <t>Ibipeba</t>
  </si>
  <si>
    <t>Ibipitanga</t>
  </si>
  <si>
    <t>Ibiquera</t>
  </si>
  <si>
    <t>Ibirapitanga</t>
  </si>
  <si>
    <t>Ibirataia</t>
  </si>
  <si>
    <t>Ibitiara</t>
  </si>
  <si>
    <t>Ibotirama</t>
  </si>
  <si>
    <t>Ichu</t>
  </si>
  <si>
    <t>Inhambupe</t>
  </si>
  <si>
    <t>Ipupiara</t>
  </si>
  <si>
    <t>Irajuba</t>
  </si>
  <si>
    <t>Iramaia</t>
  </si>
  <si>
    <t>Iraquara</t>
  </si>
  <si>
    <t>Itabela</t>
  </si>
  <si>
    <t>Itaberaba</t>
  </si>
  <si>
    <t>Itabuna</t>
  </si>
  <si>
    <t>Itagi</t>
  </si>
  <si>
    <t>Itagimirim</t>
  </si>
  <si>
    <t>Itamaraju</t>
  </si>
  <si>
    <t>Itamari</t>
  </si>
  <si>
    <t>Itanagra</t>
  </si>
  <si>
    <t>Itaparica</t>
  </si>
  <si>
    <t>Itapebi</t>
  </si>
  <si>
    <t>Itapetinga</t>
  </si>
  <si>
    <t>Itapicuru</t>
  </si>
  <si>
    <t>Itapitanga</t>
  </si>
  <si>
    <t>Itaquara</t>
  </si>
  <si>
    <t>Itarantim</t>
  </si>
  <si>
    <t>Itatim</t>
  </si>
  <si>
    <t>Jaborandi</t>
  </si>
  <si>
    <t>Jacaraci</t>
  </si>
  <si>
    <t>Jacobina</t>
  </si>
  <si>
    <t>Jaguaquara</t>
  </si>
  <si>
    <t>Jaguarari</t>
  </si>
  <si>
    <t>Jaguaripe</t>
  </si>
  <si>
    <t>Jeremoabo</t>
  </si>
  <si>
    <t>Juazeiro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</si>
  <si>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</si>
  <si>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</si>
  <si>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</si>
  <si>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</si>
  <si>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</si>
  <si>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</si>
  <si>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</si>
  <si>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</si>
  <si>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Lauro de Freitas</t>
  </si>
  <si>
    <t>Livramento do Brumado</t>
  </si>
  <si>
    <t>Macajuba</t>
  </si>
  <si>
    <t>Macarani</t>
  </si>
  <si>
    <t>Madre de Deus</t>
  </si>
  <si>
    <t>Maetinga</t>
  </si>
  <si>
    <t>Maiquinique</t>
  </si>
  <si>
    <t>Mairi</t>
  </si>
  <si>
    <t>Malhada de Pedras</t>
  </si>
  <si>
    <t>Malhada</t>
  </si>
  <si>
    <t>Manoel Vitorino</t>
  </si>
  <si>
    <t>Maragogipe</t>
  </si>
  <si>
    <t>Mascote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</si>
  <si>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</si>
  <si>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</si>
  <si>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</si>
  <si>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</si>
  <si>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</si>
  <si>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</si>
  <si>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</si>
  <si>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Mortugaba</t>
  </si>
  <si>
    <t>Mucuri</t>
  </si>
  <si>
    <t>Mulungu do Morro</t>
  </si>
  <si>
    <t>Mundo Novo</t>
  </si>
  <si>
    <t>Muniz Ferreira</t>
  </si>
  <si>
    <t>Muritiba</t>
  </si>
  <si>
    <t>Nordestina</t>
  </si>
  <si>
    <t>Nova Itarana</t>
  </si>
  <si>
    <t>Nova Soure</t>
  </si>
  <si>
    <t>Novo Triunfo</t>
  </si>
  <si>
    <t>Olindina</t>
  </si>
  <si>
    <t>Oliveira dos Brejinhos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</si>
  <si>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</si>
  <si>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</si>
  <si>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</si>
  <si>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</si>
  <si>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</si>
  <si>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</si>
  <si>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</si>
  <si>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Pedro Alexandre</t>
  </si>
  <si>
    <t>Pintadas</t>
  </si>
  <si>
    <t>Piritiba</t>
  </si>
  <si>
    <t>Planaltino</t>
  </si>
  <si>
    <t>Planalto</t>
  </si>
  <si>
    <t>Pojuca</t>
  </si>
  <si>
    <t>Ponto Novo</t>
  </si>
  <si>
    <t>Porto Seguro</t>
  </si>
  <si>
    <t>Prado</t>
  </si>
  <si>
    <t>Presidente Dutra</t>
  </si>
  <si>
    <t>Presidente Tancredo Neves</t>
  </si>
  <si>
    <t>Queimadas</t>
  </si>
  <si>
    <t>Quijingue</t>
  </si>
  <si>
    <t>Quixabeira</t>
  </si>
  <si>
    <t>Rafael Jambeiro</t>
  </si>
  <si>
    <t>Remanso</t>
  </si>
  <si>
    <t>Riacho de Santana</t>
  </si>
  <si>
    <t>Ribeira do Amparo</t>
  </si>
  <si>
    <t>Ribeira do Pombal</t>
  </si>
  <si>
    <t>Rio Real</t>
  </si>
  <si>
    <t>Rio de Contas</t>
  </si>
  <si>
    <t>Rio do Pires</t>
  </si>
  <si>
    <t>Rodelas</t>
  </si>
  <si>
    <t>Ruy Barbosa</t>
  </si>
  <si>
    <t>Salinas da Margarida</t>
  </si>
  <si>
    <t>Salvador</t>
  </si>
  <si>
    <t>Santa Luzia</t>
  </si>
  <si>
    <t>Santa Teresinha</t>
  </si>
  <si>
    <t>Santaluz</t>
  </si>
  <si>
    <t>Santana</t>
  </si>
  <si>
    <t>Santo Amaro</t>
  </si>
  <si>
    <t>Saubara</t>
  </si>
  <si>
    <t>Seabra</t>
  </si>
  <si>
    <t>Senhor do Bonfim</t>
  </si>
  <si>
    <t>Serra Dourada</t>
  </si>
  <si>
    <t>Serra Preta</t>
  </si>
  <si>
    <t>Serra do Ramalho</t>
  </si>
  <si>
    <t>Serrinha</t>
  </si>
  <si>
    <t>Sobradinho</t>
  </si>
  <si>
    <t>Souto Soares</t>
  </si>
  <si>
    <t>Tabocas do Brejo Velho</t>
  </si>
  <si>
    <t>Tanque Novo</t>
  </si>
  <si>
    <t>Tanquinho</t>
  </si>
  <si>
    <t>Teixeira de Freitas</t>
  </si>
  <si>
    <t>Teodoro Sampaio</t>
  </si>
  <si>
    <t>Terra Nova</t>
  </si>
  <si>
    <t>Tremedal</t>
  </si>
  <si>
    <t>Tucano</t>
  </si>
  <si>
    <t>Ubaitaba</t>
  </si>
  <si>
    <t>Umburanas</t>
  </si>
  <si>
    <t>Una</t>
  </si>
  <si>
    <t>Urandi</t>
  </si>
  <si>
    <t>Utinga</t>
  </si>
  <si>
    <t>Valente</t>
  </si>
  <si>
    <t>Varzedo</t>
  </si>
  <si>
    <t>Vera Cruz</t>
  </si>
  <si>
    <t>Vereda</t>
  </si>
  <si>
    <t>Wagner</t>
  </si>
  <si>
    <t>Wanderley</t>
  </si>
  <si>
    <t>Xique-Xique</t>
  </si>
  <si>
    <t>Vitória da Conquista</t>
  </si>
  <si>
    <t>Camaçari</t>
  </si>
  <si>
    <t>Ilhéus</t>
  </si>
  <si>
    <t>Jequié</t>
  </si>
  <si>
    <t>Simões Filho</t>
  </si>
  <si>
    <t>Eunápolis</t>
  </si>
  <si>
    <t>Santo Antônio de Jesus</t>
  </si>
  <si>
    <t>Valença</t>
  </si>
  <si>
    <t>Luís Eduardo Magalhães</t>
  </si>
  <si>
    <t>Dias d'Ávila</t>
  </si>
  <si>
    <t>Irecê</t>
  </si>
  <si>
    <t>Conceição do Coité</t>
  </si>
  <si>
    <t>Ipirá</t>
  </si>
  <si>
    <t>Santo Estêvão</t>
  </si>
  <si>
    <t>Caetité</t>
  </si>
  <si>
    <t>Macaúbas</t>
  </si>
  <si>
    <t>Poções</t>
  </si>
  <si>
    <t>Ipiaú</t>
  </si>
  <si>
    <t>Mata de São João</t>
  </si>
  <si>
    <t>Livramento de Nossa Senhora</t>
  </si>
  <si>
    <t>São Sebastião do Passé</t>
  </si>
  <si>
    <t>Nova Viçosa</t>
  </si>
  <si>
    <t>Sento Sé</t>
  </si>
  <si>
    <t>Santa Maria da Vitória</t>
  </si>
  <si>
    <t>São Francisco do Conde</t>
  </si>
  <si>
    <t>São Gonçalo dos Campos</t>
  </si>
  <si>
    <t>Itiúba</t>
  </si>
  <si>
    <t>Morro do Chapéu</t>
  </si>
  <si>
    <t>Cansanção</t>
  </si>
  <si>
    <t>Pilão Arcado</t>
  </si>
  <si>
    <t>Curaçá</t>
  </si>
  <si>
    <t>Riachão do Jacuípe</t>
  </si>
  <si>
    <t>Cícero Dantas</t>
  </si>
  <si>
    <t>Barra do Choça</t>
  </si>
  <si>
    <t>Conceição do Jacuípe</t>
  </si>
  <si>
    <t>São Desidério</t>
  </si>
  <si>
    <t>Irará</t>
  </si>
  <si>
    <t>Nazaré</t>
  </si>
  <si>
    <t>Ituberá</t>
  </si>
  <si>
    <t>Santa Rita de Cássia</t>
  </si>
  <si>
    <t>Santa Cruz Cabrália</t>
  </si>
  <si>
    <t>Itacaré</t>
  </si>
  <si>
    <t>Lapão</t>
  </si>
  <si>
    <t>Iguaí</t>
  </si>
  <si>
    <t>Ubatã</t>
  </si>
  <si>
    <t>Cândido Sales</t>
  </si>
  <si>
    <t>Amélia Rodrigues</t>
  </si>
  <si>
    <t>Iaçu</t>
  </si>
  <si>
    <t>Uauá</t>
  </si>
  <si>
    <t>João Dourado</t>
  </si>
  <si>
    <t>Itambé</t>
  </si>
  <si>
    <t>Coração de Maria</t>
  </si>
  <si>
    <t>Caculé</t>
  </si>
  <si>
    <t>Ibicaraí</t>
  </si>
  <si>
    <t>Teofilândia</t>
  </si>
  <si>
    <t>Alcobaça</t>
  </si>
  <si>
    <t>Riachão das Neves</t>
  </si>
  <si>
    <t>Conceição da Feira</t>
  </si>
  <si>
    <t>Maracás</t>
  </si>
  <si>
    <t>Mutuípe</t>
  </si>
  <si>
    <t>Wenceslau Guimarães</t>
  </si>
  <si>
    <t>São Felipe</t>
  </si>
  <si>
    <t>Crisópolis</t>
  </si>
  <si>
    <t>Uruçuca</t>
  </si>
  <si>
    <t>Itajuípe</t>
  </si>
  <si>
    <t>Taperoá</t>
  </si>
  <si>
    <t>Santa Bárbara</t>
  </si>
  <si>
    <t>Tanhaçu</t>
  </si>
  <si>
    <t>Maraú</t>
  </si>
  <si>
    <t>Itororó</t>
  </si>
  <si>
    <t>Pindobaçu</t>
  </si>
  <si>
    <t>Ubaíra</t>
  </si>
  <si>
    <t>Itanhém</t>
  </si>
  <si>
    <t>Sátiro Dias</t>
  </si>
  <si>
    <t>Abaré</t>
  </si>
  <si>
    <t>São Gabriel</t>
  </si>
  <si>
    <t>Ituaçu</t>
  </si>
  <si>
    <t>Anagé</t>
  </si>
  <si>
    <t>Cabaceiras do Paraguaçu</t>
  </si>
  <si>
    <t>Fátima</t>
  </si>
  <si>
    <t>Aporá</t>
  </si>
  <si>
    <t>Piatã</t>
  </si>
  <si>
    <t>Conceição do Almeida</t>
  </si>
  <si>
    <t>Condeúba</t>
  </si>
  <si>
    <t>Sapeaçu</t>
  </si>
  <si>
    <t>Ourolândia</t>
  </si>
  <si>
    <t>Ibititá</t>
  </si>
  <si>
    <t>Tapiramutá</t>
  </si>
  <si>
    <t>Cipó</t>
  </si>
  <si>
    <t>Água Fria</t>
  </si>
  <si>
    <t>Filadélfia</t>
  </si>
  <si>
    <t>Nova Canaã</t>
  </si>
  <si>
    <t>Pindaí</t>
  </si>
  <si>
    <t>Coronel João Sá</t>
  </si>
  <si>
    <t>América Dourada</t>
  </si>
  <si>
    <t>Ibicuí</t>
  </si>
  <si>
    <t>Itaeté</t>
  </si>
  <si>
    <t>Barrocas</t>
  </si>
  <si>
    <t>Igaporã</t>
  </si>
  <si>
    <t>Glória</t>
  </si>
  <si>
    <t>São Félix do Coribe</t>
  </si>
  <si>
    <t>Rio do Antônio</t>
  </si>
  <si>
    <t>Itagibá</t>
  </si>
  <si>
    <t>Ipecaetá</t>
  </si>
  <si>
    <t>Teolândia</t>
  </si>
  <si>
    <t>São Félix</t>
  </si>
  <si>
    <t>Brejões</t>
  </si>
  <si>
    <t>Jiquiriçá</t>
  </si>
  <si>
    <t>Santa Brígida</t>
  </si>
  <si>
    <t>Retirolândia</t>
  </si>
  <si>
    <t>Itaguaçu da Bahia</t>
  </si>
  <si>
    <t>Várzea da Roça</t>
  </si>
  <si>
    <t>Uibaí</t>
  </si>
  <si>
    <t>Cristópolis</t>
  </si>
  <si>
    <t>Nilo Peçanha</t>
  </si>
  <si>
    <t>Baianópolis</t>
  </si>
  <si>
    <t>Pé de Serra</t>
  </si>
  <si>
    <t>Igrapiúna</t>
  </si>
  <si>
    <t>Mansidão</t>
  </si>
  <si>
    <t>Serrolândia</t>
  </si>
  <si>
    <t>Banzaê</t>
  </si>
  <si>
    <t>Andaraí</t>
  </si>
  <si>
    <t>Heliópolis</t>
  </si>
  <si>
    <t>Caldeirão Grande</t>
  </si>
  <si>
    <t>Várzea Nova</t>
  </si>
  <si>
    <t>Sítio do Mato</t>
  </si>
  <si>
    <t>Saúde</t>
  </si>
  <si>
    <t>Presidente Jânio Quadros</t>
  </si>
  <si>
    <t>Itiruçu</t>
  </si>
  <si>
    <t>Licínio de Almeida</t>
  </si>
  <si>
    <t>Jitaúna</t>
  </si>
  <si>
    <t>Dom Basílio</t>
  </si>
  <si>
    <t>Antônio Cardoso</t>
  </si>
  <si>
    <t>São Miguel das Matas</t>
  </si>
  <si>
    <t>Antônio Gonçalves</t>
  </si>
  <si>
    <t>Piripá</t>
  </si>
  <si>
    <t>Dário Meira</t>
  </si>
  <si>
    <t>Sebastião Laranjeiras</t>
  </si>
  <si>
    <t>Muquém de São Francisco</t>
  </si>
  <si>
    <t>Lençóis</t>
  </si>
  <si>
    <t>Chorrochó</t>
  </si>
  <si>
    <t>Iuiú</t>
  </si>
  <si>
    <t>Sítio do Quinto</t>
  </si>
  <si>
    <t>Érico Cardoso</t>
  </si>
  <si>
    <t>Santa Inês</t>
  </si>
  <si>
    <t>Jandaíra</t>
  </si>
  <si>
    <t>Brotas de Macaúbas</t>
  </si>
  <si>
    <t>Marcionílio Souza</t>
  </si>
  <si>
    <t>Botuporã</t>
  </si>
  <si>
    <t>Brejolândia</t>
  </si>
  <si>
    <t>São José do Jacuípe</t>
  </si>
  <si>
    <t>Piraí do Norte</t>
  </si>
  <si>
    <t>Ibiassucê</t>
  </si>
  <si>
    <t>Canápolis</t>
  </si>
  <si>
    <t>Caém</t>
  </si>
  <si>
    <t>Mucugê</t>
  </si>
  <si>
    <t>Jucuruçu</t>
  </si>
  <si>
    <t>Itapé</t>
  </si>
  <si>
    <t>Caraíbas</t>
  </si>
  <si>
    <t>Nova Redenção</t>
  </si>
  <si>
    <t>Várzea do Poço</t>
  </si>
  <si>
    <t>São Domingos</t>
  </si>
  <si>
    <t>Santanópolis</t>
  </si>
  <si>
    <t>Abaíra</t>
  </si>
  <si>
    <t>Aratuípe</t>
  </si>
  <si>
    <t>Lamarão</t>
  </si>
  <si>
    <t>Morpará</t>
  </si>
  <si>
    <t>Ouriçangas</t>
  </si>
  <si>
    <t>Ibirapuã</t>
  </si>
  <si>
    <t>Elísio Medrado</t>
  </si>
  <si>
    <t>Potiraguá</t>
  </si>
  <si>
    <t>Macururé</t>
  </si>
  <si>
    <t>Nova Fátima</t>
  </si>
  <si>
    <t>Pedrão</t>
  </si>
  <si>
    <t>Ribeirão do Largo</t>
  </si>
  <si>
    <t>Itaju do Colônia</t>
  </si>
  <si>
    <t>Nova Ibiá</t>
  </si>
  <si>
    <t>Santa Cruz da Vitória</t>
  </si>
  <si>
    <t>São José da Vitória</t>
  </si>
  <si>
    <t>Cravolândia</t>
  </si>
  <si>
    <t>Gavião</t>
  </si>
  <si>
    <t>Contendas do Sincorá</t>
  </si>
  <si>
    <t>Lajedão</t>
  </si>
  <si>
    <t>Catolândia</t>
  </si>
  <si>
    <t>fonte:</t>
  </si>
  <si>
    <t>https://pt.wikipedia.org/wiki/Lista_de_munic%C3%ADpios_da_Bahia_por_popula%C3%A7%C3%A3o_(2017)</t>
  </si>
  <si>
    <t>https://pt.wikipedia.org/wiki/Lista_de_microrregi%C3%B5es_da_Bahia</t>
  </si>
  <si>
    <t>Esta é uma lista de microrregiões do estado da Bahia, as 32 microrregiões baianas são:</t>
  </si>
  <si>
    <t xml:space="preserve">  Microrregião de Barreiras</t>
  </si>
  <si>
    <t xml:space="preserve">  Microrregião de Santa Maria da Vitória</t>
  </si>
  <si>
    <t xml:space="preserve">  Microrregião de Cotegipe</t>
  </si>
  <si>
    <t xml:space="preserve">  Microrregião de Bom Jesus da Lapa</t>
  </si>
  <si>
    <t xml:space="preserve">  Microrregião de Barra</t>
  </si>
  <si>
    <t xml:space="preserve">  Microrregião de Juazeiro</t>
  </si>
  <si>
    <t xml:space="preserve">  Microrregião de Paulo Afonso</t>
  </si>
  <si>
    <t xml:space="preserve">  Microrregião de Itapetinga</t>
  </si>
  <si>
    <t xml:space="preserve">  Microrregião de Vitória da Conquista</t>
  </si>
  <si>
    <t xml:space="preserve">  Microrregião de Brumado</t>
  </si>
  <si>
    <t xml:space="preserve">  Microrregião de Guanambi</t>
  </si>
  <si>
    <t xml:space="preserve">  Microrregião de Livramento do Brumado</t>
  </si>
  <si>
    <t xml:space="preserve">  Microrregião de Boquira</t>
  </si>
  <si>
    <t xml:space="preserve">  Microrregião de Seabra</t>
  </si>
  <si>
    <t xml:space="preserve">  Microrregião de Jequié</t>
  </si>
  <si>
    <t xml:space="preserve">  Microrregião de Porto Seguro</t>
  </si>
  <si>
    <t xml:space="preserve">  Microrregião de Ilhéus-Itabuna</t>
  </si>
  <si>
    <t xml:space="preserve">  Microrregião de Valença</t>
  </si>
  <si>
    <t xml:space="preserve">  Microrregião de Irecê</t>
  </si>
  <si>
    <t xml:space="preserve">  Microrregião de Senhor do Bonfim</t>
  </si>
  <si>
    <t xml:space="preserve">  Microrregião de Jacobina</t>
  </si>
  <si>
    <t xml:space="preserve">  Microrregião de Itaberaba</t>
  </si>
  <si>
    <t xml:space="preserve">  Microrregião de Feira de Santana</t>
  </si>
  <si>
    <t xml:space="preserve">  Microrregião de Jeremoabo</t>
  </si>
  <si>
    <t xml:space="preserve">  Microrregião de Euclides da Cunha</t>
  </si>
  <si>
    <t xml:space="preserve">  Microrregião de Ribeira do Pombal</t>
  </si>
  <si>
    <t xml:space="preserve">  Microrregião de Serrinha</t>
  </si>
  <si>
    <t xml:space="preserve">  Microrregião de Alagoinhas</t>
  </si>
  <si>
    <t xml:space="preserve">  Microrregião de Entre Rios</t>
  </si>
  <si>
    <t xml:space="preserve">  Microrregião de Catu</t>
  </si>
  <si>
    <t xml:space="preserve">  Microrregião de Santo Antônio de Jesus</t>
  </si>
  <si>
    <t xml:space="preserve">  Microrregião de Salvador</t>
  </si>
  <si>
    <t>Extremo Oeste Baiano</t>
  </si>
  <si>
    <t>municipio</t>
  </si>
  <si>
    <t>Vale São-Franciscano da Bahia</t>
  </si>
  <si>
    <t>Centro-Sul Baiano</t>
  </si>
  <si>
    <t>Itaetê</t>
  </si>
  <si>
    <t>Sul Baiano</t>
  </si>
  <si>
    <t>Ilhéus-Itabuna</t>
  </si>
  <si>
    <t>Centro-Norte Baiano</t>
  </si>
  <si>
    <t>Nordeste Baiano</t>
  </si>
  <si>
    <t>Metropolitana de Salvador</t>
  </si>
  <si>
    <t>Eleitores/Meta</t>
  </si>
  <si>
    <t>microrregião</t>
  </si>
  <si>
    <t>pop</t>
  </si>
  <si>
    <t>população</t>
  </si>
  <si>
    <t>Total</t>
  </si>
  <si>
    <t>Pop</t>
  </si>
  <si>
    <t>ok</t>
  </si>
  <si>
    <t>Alto do Cabrito</t>
  </si>
  <si>
    <t>Alto do Peru</t>
  </si>
  <si>
    <t>Baixa de Quintas</t>
  </si>
  <si>
    <t>Boca do Rio</t>
  </si>
  <si>
    <t>Bom Juá</t>
  </si>
  <si>
    <t>Caminho das Árvores</t>
  </si>
  <si>
    <t>Coutos</t>
  </si>
  <si>
    <t>Doron</t>
  </si>
  <si>
    <t>Engenho Velho da Federação</t>
  </si>
  <si>
    <t>Engenho Velho de Brotas</t>
  </si>
  <si>
    <t>Fazenda Coutos</t>
  </si>
  <si>
    <t>Fazenda Grande do Retiro</t>
  </si>
  <si>
    <t>Horto Bela Vista</t>
  </si>
  <si>
    <t>Imbuí</t>
  </si>
  <si>
    <t>Itacaranha</t>
  </si>
  <si>
    <t>Itaigara</t>
  </si>
  <si>
    <t>Jardim das Margaridas</t>
  </si>
  <si>
    <t>Largo do Campo Grande</t>
  </si>
  <si>
    <t>Luís Anselmo</t>
  </si>
  <si>
    <t>Mata Escura</t>
  </si>
  <si>
    <t>Mussurunga</t>
  </si>
  <si>
    <t>Paripe</t>
  </si>
  <si>
    <t>Patamares</t>
  </si>
  <si>
    <t>Pau da Lima</t>
  </si>
  <si>
    <t>Pau Miúdo</t>
  </si>
  <si>
    <t>Periperi</t>
  </si>
  <si>
    <t>Pernambués</t>
  </si>
  <si>
    <t>Pituaçu</t>
  </si>
  <si>
    <t>Pituba</t>
  </si>
  <si>
    <t>São Gonçalo do Retiro</t>
  </si>
  <si>
    <t>Trobogy</t>
  </si>
  <si>
    <t>Águas Claras</t>
  </si>
  <si>
    <t>Amaralina</t>
  </si>
  <si>
    <t>Arenoso</t>
  </si>
  <si>
    <t>Bairro da Paz</t>
  </si>
  <si>
    <t>Barbalho</t>
  </si>
  <si>
    <t>Barris</t>
  </si>
  <si>
    <t>Barroquinha</t>
  </si>
  <si>
    <t>Bonfim</t>
  </si>
  <si>
    <t>Brotas</t>
  </si>
  <si>
    <t>Cabula</t>
  </si>
  <si>
    <t>Caixa d'Água</t>
  </si>
  <si>
    <t>Cajazeiras</t>
  </si>
  <si>
    <t>Calabar</t>
  </si>
  <si>
    <t xml:space="preserve">Calçada </t>
  </si>
  <si>
    <t xml:space="preserve">Canabrava </t>
  </si>
  <si>
    <t xml:space="preserve">Canela </t>
  </si>
  <si>
    <t xml:space="preserve">Castelo Branco </t>
  </si>
  <si>
    <t xml:space="preserve">Cidade Nova </t>
  </si>
  <si>
    <t xml:space="preserve">Comércio </t>
  </si>
  <si>
    <t xml:space="preserve">Cosme de Farias </t>
  </si>
  <si>
    <t xml:space="preserve">Costa Azul </t>
  </si>
  <si>
    <t xml:space="preserve">Curuzu </t>
  </si>
  <si>
    <t xml:space="preserve">Federação </t>
  </si>
  <si>
    <t xml:space="preserve">Garcia </t>
  </si>
  <si>
    <t xml:space="preserve">Graça </t>
  </si>
  <si>
    <t xml:space="preserve">Guarani </t>
  </si>
  <si>
    <t xml:space="preserve">IAPI </t>
  </si>
  <si>
    <t xml:space="preserve">Itapuã </t>
  </si>
  <si>
    <t xml:space="preserve">Liberdade </t>
  </si>
  <si>
    <t xml:space="preserve">Lobato </t>
  </si>
  <si>
    <t xml:space="preserve">Marechal Rondon </t>
  </si>
  <si>
    <t xml:space="preserve">Massaranduba </t>
  </si>
  <si>
    <t xml:space="preserve">Monte Serrat </t>
  </si>
  <si>
    <t xml:space="preserve">Narandiba </t>
  </si>
  <si>
    <t xml:space="preserve">Nazaré </t>
  </si>
  <si>
    <t xml:space="preserve">Nova Brasília </t>
  </si>
  <si>
    <t xml:space="preserve">Ondina </t>
  </si>
  <si>
    <t xml:space="preserve">Pelourinho </t>
  </si>
  <si>
    <t xml:space="preserve">Piatã </t>
  </si>
  <si>
    <t xml:space="preserve">Pilar </t>
  </si>
  <si>
    <t xml:space="preserve">Pirajá </t>
  </si>
  <si>
    <t xml:space="preserve">Plataforma </t>
  </si>
  <si>
    <t xml:space="preserve">Praia Grande </t>
  </si>
  <si>
    <t xml:space="preserve">Ribeira </t>
  </si>
  <si>
    <t xml:space="preserve">Rio Sena </t>
  </si>
  <si>
    <t xml:space="preserve">Rio Vermelho </t>
  </si>
  <si>
    <t xml:space="preserve">Santa Cruz </t>
  </si>
  <si>
    <t xml:space="preserve">Santo Antônio </t>
  </si>
  <si>
    <t xml:space="preserve">São Caetano </t>
  </si>
  <si>
    <t xml:space="preserve">São Cristóvão </t>
  </si>
  <si>
    <t xml:space="preserve">Saramandaia </t>
  </si>
  <si>
    <t xml:space="preserve">Sete de Abril </t>
  </si>
  <si>
    <t xml:space="preserve">Sete Portas </t>
  </si>
  <si>
    <t xml:space="preserve">Stella Maris </t>
  </si>
  <si>
    <t xml:space="preserve">STIEP </t>
  </si>
  <si>
    <t xml:space="preserve">Sussuarana </t>
  </si>
  <si>
    <t xml:space="preserve">Tancredo Neves </t>
  </si>
  <si>
    <t xml:space="preserve">Tororó </t>
  </si>
  <si>
    <t xml:space="preserve">Uruguai </t>
  </si>
  <si>
    <t xml:space="preserve">Vale das Pedrinhas </t>
  </si>
  <si>
    <t xml:space="preserve">Valéria </t>
  </si>
  <si>
    <t xml:space="preserve">Vitória </t>
  </si>
  <si>
    <t>Nome do Bairro</t>
  </si>
  <si>
    <t>Prefeitura-Bairro I</t>
  </si>
  <si>
    <t>Centro/Brotas</t>
  </si>
  <si>
    <t>Prefeitura-Bairro II</t>
  </si>
  <si>
    <t>Subúrbio/Ilhas</t>
  </si>
  <si>
    <t>Prefeitura-Bairro III</t>
  </si>
  <si>
    <t>Prefeitura-Bairro IV</t>
  </si>
  <si>
    <t>Itapuã/Ipitanga</t>
  </si>
  <si>
    <t>Prefeitura-Bairro V</t>
  </si>
  <si>
    <t>Cidade Baixa</t>
  </si>
  <si>
    <t>Prefeitura-Bairro VI</t>
  </si>
  <si>
    <t>Barra/Pituba</t>
  </si>
  <si>
    <t>Prefeitura-Bairro VII</t>
  </si>
  <si>
    <t>Liberdade/São Caetano</t>
  </si>
  <si>
    <t>Prefeitura-Bairro VIII</t>
  </si>
  <si>
    <t>Cabula/Tancredo Neves</t>
  </si>
  <si>
    <t>Prefeitura-Bairro IX</t>
  </si>
  <si>
    <t>Prefeitura-Bairro X</t>
  </si>
  <si>
    <t>Valéria</t>
  </si>
  <si>
    <t>Centro</t>
  </si>
  <si>
    <t>Luiz Anselmo</t>
  </si>
  <si>
    <t>Macaúbas</t>
  </si>
  <si>
    <t>Matatu</t>
  </si>
  <si>
    <t>Nazaré</t>
  </si>
  <si>
    <t>Santo Antônio</t>
  </si>
  <si>
    <t>Saúde</t>
  </si>
  <si>
    <t>Tororó</t>
  </si>
  <si>
    <t>Vila Laura</t>
  </si>
  <si>
    <t>Bairro</t>
  </si>
  <si>
    <t>Boa Vista de Brotas</t>
  </si>
  <si>
    <t>Centro Histórico</t>
  </si>
  <si>
    <t>Comércio</t>
  </si>
  <si>
    <t>Cosme de Farias</t>
  </si>
  <si>
    <t>Garcia</t>
  </si>
  <si>
    <t>Campinas de Brotas</t>
  </si>
  <si>
    <t>Santo Agostinho</t>
  </si>
  <si>
    <t>Alto da Terezinha</t>
  </si>
  <si>
    <t>São João do Cabrito</t>
  </si>
  <si>
    <t>São Tomé</t>
  </si>
  <si>
    <t>Ilha de Bom Jesus dos Passos</t>
  </si>
  <si>
    <t>Ilha de Maré</t>
  </si>
  <si>
    <t>Ilha dos Frades</t>
  </si>
  <si>
    <t>Nova Constituinte</t>
  </si>
  <si>
    <t>Plataforma</t>
  </si>
  <si>
    <t>Praia Grande</t>
  </si>
  <si>
    <t>Rio Sena</t>
  </si>
  <si>
    <t>Águas Claras</t>
  </si>
  <si>
    <t>Boca da Mata</t>
  </si>
  <si>
    <t>Cajazeiras II</t>
  </si>
  <si>
    <t>Cajazeiras IV</t>
  </si>
  <si>
    <t>Cajazeiras V</t>
  </si>
  <si>
    <t>Cajazeiras VI</t>
  </si>
  <si>
    <t>Cajazeiras VII</t>
  </si>
  <si>
    <t>Cajazeiras VIII</t>
  </si>
  <si>
    <t>Cajazeiras X</t>
  </si>
  <si>
    <t>Cajazeiras XI</t>
  </si>
  <si>
    <t>Castelo Branco</t>
  </si>
  <si>
    <t>Dom Avelar</t>
  </si>
  <si>
    <t>Fazenda Grande I</t>
  </si>
  <si>
    <t>Fazenda Grande II</t>
  </si>
  <si>
    <t>Fazenda Grande III</t>
  </si>
  <si>
    <t>Fazenda Grande IV</t>
  </si>
  <si>
    <t>Jaguaripe I</t>
  </si>
  <si>
    <t>Prefeitura-Bairro II - Subúrbio/Ilhas</t>
  </si>
  <si>
    <t>Prefeitura-Bairro III - Cajazeiras</t>
  </si>
  <si>
    <t>http://www.informs.conder.ba.gov.br/wp-content/uploads/2016/10/1_INFORMS_Painel_de_Informacoes_2016.pdf</t>
  </si>
  <si>
    <t>Prefeitura-Bairro I - Centro/Brotas</t>
  </si>
  <si>
    <t>Cassange</t>
  </si>
  <si>
    <t>Imbuí</t>
  </si>
  <si>
    <t>Itapuã</t>
  </si>
  <si>
    <t>Piatã</t>
  </si>
  <si>
    <t>Pituaçu</t>
  </si>
  <si>
    <t>São Cristovão</t>
  </si>
  <si>
    <t>Stella Maris</t>
  </si>
  <si>
    <t>Alto do Coqueirinho</t>
  </si>
  <si>
    <t>Areia Branca</t>
  </si>
  <si>
    <t>Nova esperança</t>
  </si>
  <si>
    <t>Aeroporto</t>
  </si>
  <si>
    <t>Itinga</t>
  </si>
  <si>
    <t>Calçada</t>
  </si>
  <si>
    <t>Mares</t>
  </si>
  <si>
    <t>Massaranduba</t>
  </si>
  <si>
    <t>Monte Serrat</t>
  </si>
  <si>
    <t>Ribeira</t>
  </si>
  <si>
    <t>Roma</t>
  </si>
  <si>
    <t>Uruguai</t>
  </si>
  <si>
    <t>Vila Ruy Barbosa/Jardim Cruzeiro</t>
  </si>
  <si>
    <t>Boa Viagem</t>
  </si>
  <si>
    <t>Caminho de Areia</t>
  </si>
  <si>
    <t>Lobato</t>
  </si>
  <si>
    <t>Mangueira</t>
  </si>
  <si>
    <t>Caminho das Árvores</t>
  </si>
  <si>
    <t>Canela</t>
  </si>
  <si>
    <t>Chapada do Rio Vermelho</t>
  </si>
  <si>
    <t>Costa Azul</t>
  </si>
  <si>
    <t>Engenho Velho da Federação</t>
  </si>
  <si>
    <t>Federação</t>
  </si>
  <si>
    <t>Graça</t>
  </si>
  <si>
    <t>Jardim Armação</t>
  </si>
  <si>
    <t>Nordeste de Amaralina</t>
  </si>
  <si>
    <t>Ondina</t>
  </si>
  <si>
    <t>Rio Vermelho</t>
  </si>
  <si>
    <t>Santa Cruz</t>
  </si>
  <si>
    <t>Alto das Pombas</t>
  </si>
  <si>
    <t>Stiep</t>
  </si>
  <si>
    <t>Vale das Pedrinhas</t>
  </si>
  <si>
    <t>Vitória</t>
  </si>
  <si>
    <t>Caixa D'água</t>
  </si>
  <si>
    <t>Cidade Nova</t>
  </si>
  <si>
    <t>Curuzu</t>
  </si>
  <si>
    <t>Lapinha</t>
  </si>
  <si>
    <t>Liberdade</t>
  </si>
  <si>
    <t>Marechal Rondon</t>
  </si>
  <si>
    <t>Pau Miúdo</t>
  </si>
  <si>
    <t>Pero Vaz</t>
  </si>
  <si>
    <t>Re ro</t>
  </si>
  <si>
    <t>Santa Mônica</t>
  </si>
  <si>
    <t>São Caetano</t>
  </si>
  <si>
    <t>Boa Vista de São Caetano</t>
  </si>
  <si>
    <t>Bom Juá</t>
  </si>
  <si>
    <t>Campinas de Pirajá</t>
  </si>
  <si>
    <t>Capelinha</t>
  </si>
  <si>
    <t>Iapi</t>
  </si>
  <si>
    <t>Beiru/Tancredo Neves</t>
  </si>
  <si>
    <t>Cabula VI</t>
  </si>
  <si>
    <t>Calabetão</t>
  </si>
  <si>
    <t>Engomadeira</t>
  </si>
  <si>
    <t>Narandiba</t>
  </si>
  <si>
    <t>Nova Susuarana</t>
  </si>
  <si>
    <t>Pernambués</t>
  </si>
  <si>
    <t>Resgate</t>
  </si>
  <si>
    <t>Saboeiro</t>
  </si>
  <si>
    <t>São Gonçalo</t>
  </si>
  <si>
    <t>Saramandaia</t>
  </si>
  <si>
    <t>Sussuarana</t>
  </si>
  <si>
    <t>Arraial do Retiro</t>
  </si>
  <si>
    <t>Canabrava</t>
  </si>
  <si>
    <t>Jardim Cajazeiras</t>
  </si>
  <si>
    <t>Jardim Nova Esperança</t>
  </si>
  <si>
    <t>Nova Brasília</t>
  </si>
  <si>
    <t>Porto Seco Pirajá</t>
  </si>
  <si>
    <t>São Marcos</t>
  </si>
  <si>
    <t>São Rafael</t>
  </si>
  <si>
    <t>Sete de Abril</t>
  </si>
  <si>
    <t>Novo Marotinho</t>
  </si>
  <si>
    <t>Vila Canária</t>
  </si>
  <si>
    <t>Palestina</t>
  </si>
  <si>
    <t>Pirajá</t>
  </si>
  <si>
    <t>Valéria</t>
  </si>
  <si>
    <t>Prefeitura-Bairro V - Cidade Baixa</t>
  </si>
  <si>
    <t>Prefeitura-Bairro IV - Itapuã/Ipitanga</t>
  </si>
  <si>
    <t>Prefeitura-Bairro</t>
  </si>
  <si>
    <t>Prefeitura-Bairro VI - Barra/Pituba</t>
  </si>
  <si>
    <t>Prefeitura-Bairro VII - Liberdade/São Caetano</t>
  </si>
  <si>
    <t>Prefeitura-Bairro VIII - Cabula/Tancredo Neves</t>
  </si>
  <si>
    <t>Prefeitura-Bairro IX - Pau da Lima</t>
  </si>
  <si>
    <t>Prefeitura-Bairro X - Valéria</t>
  </si>
  <si>
    <t>pop 2016</t>
  </si>
  <si>
    <t>pop est 2017</t>
  </si>
  <si>
    <t>'codigo'</t>
  </si>
  <si>
    <t>'estado'</t>
  </si>
  <si>
    <t>'cidade'</t>
  </si>
  <si>
    <t>'bairro'</t>
  </si>
  <si>
    <t>'estaudual_nome'</t>
  </si>
  <si>
    <t>'estaudual_url'</t>
  </si>
  <si>
    <t>'municipal_nome'</t>
  </si>
  <si>
    <t>'municipal_url'</t>
  </si>
  <si>
    <t>'43185'</t>
  </si>
  <si>
    <t>'Bahia'</t>
  </si>
  <si>
    <t>'AbaÃ­ra'</t>
  </si>
  <si>
    <t>'CatolÃ©s '</t>
  </si>
  <si>
    <t>''</t>
  </si>
  <si>
    <t>'31321'</t>
  </si>
  <si>
    <t>'Centro'</t>
  </si>
  <si>
    <t>'31322'</t>
  </si>
  <si>
    <t>'AbarÃ©'</t>
  </si>
  <si>
    <t>'31323'</t>
  </si>
  <si>
    <t>'Acajutiba'</t>
  </si>
  <si>
    <t>'31324'</t>
  </si>
  <si>
    <t>'Adustina'</t>
  </si>
  <si>
    <t>'29607'</t>
  </si>
  <si>
    <t>'Ãgua Fria'</t>
  </si>
  <si>
    <t>'Barra'</t>
  </si>
  <si>
    <t>'44084'</t>
  </si>
  <si>
    <t>'43194'</t>
  </si>
  <si>
    <t>'PataÃ­ba '</t>
  </si>
  <si>
    <t>'31325'</t>
  </si>
  <si>
    <t>'Aiquara'</t>
  </si>
  <si>
    <t>'232'</t>
  </si>
  <si>
    <t>'Alagoinhas'</t>
  </si>
  <si>
    <t>'Alagoinhas Velha'</t>
  </si>
  <si>
    <t>'233'</t>
  </si>
  <si>
    <t>'Barreiro'</t>
  </si>
  <si>
    <t>'44164'</t>
  </si>
  <si>
    <t>'Boa UniÃ£o '</t>
  </si>
  <si>
    <t>'234'</t>
  </si>
  <si>
    <t>'Catu'</t>
  </si>
  <si>
    <t>'235'</t>
  </si>
  <si>
    <t>'236'</t>
  </si>
  <si>
    <t>'Dois de Julho'</t>
  </si>
  <si>
    <t>'237'</t>
  </si>
  <si>
    <t>'Jardim Pedro Braga'</t>
  </si>
  <si>
    <t>'238'</t>
  </si>
  <si>
    <t>'Jardim Petrolar'</t>
  </si>
  <si>
    <t>'239'</t>
  </si>
  <si>
    <t>'Juracy MagalhÃ£es'</t>
  </si>
  <si>
    <t>'240'</t>
  </si>
  <si>
    <t>'Kennedy'</t>
  </si>
  <si>
    <t>'241'</t>
  </si>
  <si>
    <t>'MangalÃ´'</t>
  </si>
  <si>
    <t>'243'</t>
  </si>
  <si>
    <t>'Parque VitÃ³ria'</t>
  </si>
  <si>
    <t>'44984'</t>
  </si>
  <si>
    <t>'Riacho da Guia '</t>
  </si>
  <si>
    <t>'244'</t>
  </si>
  <si>
    <t>'Santa Isabel'</t>
  </si>
  <si>
    <t>'245'</t>
  </si>
  <si>
    <t>'Santa Terezinha'</t>
  </si>
  <si>
    <t>'246'</t>
  </si>
  <si>
    <t>'Silva Jardim'</t>
  </si>
  <si>
    <t>'247'</t>
  </si>
  <si>
    <t>'TeresÃ³polis'</t>
  </si>
  <si>
    <t>'31326'</t>
  </si>
  <si>
    <t>'AlcobaÃ§a'</t>
  </si>
  <si>
    <t>'44985'</t>
  </si>
  <si>
    <t>'SÃ£o JosÃ© de AlcobaÃ§a'</t>
  </si>
  <si>
    <t>'31327'</t>
  </si>
  <si>
    <t>'Almadina'</t>
  </si>
  <si>
    <t>'31328'</t>
  </si>
  <si>
    <t>'Amargosa'</t>
  </si>
  <si>
    <t>'31329'</t>
  </si>
  <si>
    <t>'AmÃ©lia Rodrigues'</t>
  </si>
  <si>
    <t>'44134'</t>
  </si>
  <si>
    <t>'Inhata '</t>
  </si>
  <si>
    <t>'44092'</t>
  </si>
  <si>
    <t>'Mata da AlianÃ§a'</t>
  </si>
  <si>
    <t>'44135'</t>
  </si>
  <si>
    <t>'Mata da AlianÃ§a '</t>
  </si>
  <si>
    <t>'31330'</t>
  </si>
  <si>
    <t>'AmÃ©rica Dourada'</t>
  </si>
  <si>
    <t>'31331'</t>
  </si>
  <si>
    <t>'AnagÃ©'</t>
  </si>
  <si>
    <t>'31332'</t>
  </si>
  <si>
    <t>'AndaraÃ­'</t>
  </si>
  <si>
    <t>'43214'</t>
  </si>
  <si>
    <t>'Igatu '</t>
  </si>
  <si>
    <t>'43221'</t>
  </si>
  <si>
    <t>'UbiraitÃ¡ '</t>
  </si>
  <si>
    <t>'31333'</t>
  </si>
  <si>
    <t>'Andorinha'</t>
  </si>
  <si>
    <t>'43240'</t>
  </si>
  <si>
    <t>'SÃ­tio da BaraÃºna '</t>
  </si>
  <si>
    <t>'43241'</t>
  </si>
  <si>
    <t>'Tanquinho do PoÃ§o '</t>
  </si>
  <si>
    <t>'31334'</t>
  </si>
  <si>
    <t>'Angical'</t>
  </si>
  <si>
    <t>'31335'</t>
  </si>
  <si>
    <t>'Anguera'</t>
  </si>
  <si>
    <t>'44093'</t>
  </si>
  <si>
    <t>'Antas'</t>
  </si>
  <si>
    <t>'Boa Vista'</t>
  </si>
  <si>
    <t>'31336'</t>
  </si>
  <si>
    <t>'44094'</t>
  </si>
  <si>
    <t>'Duas Serras'</t>
  </si>
  <si>
    <t>'44095'</t>
  </si>
  <si>
    <t>'Entroncamento'</t>
  </si>
  <si>
    <t>'44268'</t>
  </si>
  <si>
    <t>'Frei ApolÃ´nio'</t>
  </si>
  <si>
    <t>'44096'</t>
  </si>
  <si>
    <t>'Rangel'</t>
  </si>
  <si>
    <t>'31337'</t>
  </si>
  <si>
    <t>'AntÃ´nio Cardoso'</t>
  </si>
  <si>
    <t>'44263'</t>
  </si>
  <si>
    <t>'AntÃ´nio GonÃ§alves'</t>
  </si>
  <si>
    <t>'CaldeirÃ£o do Mulato'</t>
  </si>
  <si>
    <t>'31338'</t>
  </si>
  <si>
    <t>'31339'</t>
  </si>
  <si>
    <t>'AporÃ¡'</t>
  </si>
  <si>
    <t>'44175'</t>
  </si>
  <si>
    <t>'Itamira '</t>
  </si>
  <si>
    <t>'31340'</t>
  </si>
  <si>
    <t>'Apuarema'</t>
  </si>
  <si>
    <t>'31341'</t>
  </si>
  <si>
    <t>'AraÃ§Ã¡s'</t>
  </si>
  <si>
    <t>'31342'</t>
  </si>
  <si>
    <t>'Aracatu'</t>
  </si>
  <si>
    <t>'33672'</t>
  </si>
  <si>
    <t>'Araci'</t>
  </si>
  <si>
    <t>'43875'</t>
  </si>
  <si>
    <t>'Pedras Altas'</t>
  </si>
  <si>
    <t>'31356'</t>
  </si>
  <si>
    <t>'Aramari'</t>
  </si>
  <si>
    <t>'31357'</t>
  </si>
  <si>
    <t>'Arataca'</t>
  </si>
  <si>
    <t>'45368'</t>
  </si>
  <si>
    <t>'Itatingui '</t>
  </si>
  <si>
    <t>'31359'</t>
  </si>
  <si>
    <t>'AratuÃ­pe'</t>
  </si>
  <si>
    <t>'31360'</t>
  </si>
  <si>
    <t>'Aurelino Leal'</t>
  </si>
  <si>
    <t>'44136'</t>
  </si>
  <si>
    <t>'Laje do Banco '</t>
  </si>
  <si>
    <t>'44137'</t>
  </si>
  <si>
    <t>'PoÃ§o Central '</t>
  </si>
  <si>
    <t>'31361'</t>
  </si>
  <si>
    <t>'BaianÃ³polis'</t>
  </si>
  <si>
    <t>'43231'</t>
  </si>
  <si>
    <t>'VÃ¡rzeas '</t>
  </si>
  <si>
    <t>'31362'</t>
  </si>
  <si>
    <t>'Baixa Grande'</t>
  </si>
  <si>
    <t>'31363'</t>
  </si>
  <si>
    <t>'BanzaÃª'</t>
  </si>
  <si>
    <t>'31365'</t>
  </si>
  <si>
    <t>'43225'</t>
  </si>
  <si>
    <t>'Ibiraba '</t>
  </si>
  <si>
    <t>'43226'</t>
  </si>
  <si>
    <t>'IgaritÃ© '</t>
  </si>
  <si>
    <t>'31366'</t>
  </si>
  <si>
    <t>'Barra da Estiva'</t>
  </si>
  <si>
    <t>'43210'</t>
  </si>
  <si>
    <t>'Triunfo do SincorÃ¡ '</t>
  </si>
  <si>
    <t>'48947'</t>
  </si>
  <si>
    <t>'Barra do ChoÃ§a'</t>
  </si>
  <si>
    <t>'Barra Nova'</t>
  </si>
  <si>
    <t>'31370'</t>
  </si>
  <si>
    <t>'31371'</t>
  </si>
  <si>
    <t>'Barra do Mendes'</t>
  </si>
  <si>
    <t>'43202'</t>
  </si>
  <si>
    <t>'Minas do EspÃ­rito Santo '</t>
  </si>
  <si>
    <t>'31372'</t>
  </si>
  <si>
    <t>'Barra do Rocha'</t>
  </si>
  <si>
    <t>'248'</t>
  </si>
  <si>
    <t>'Barreiras'</t>
  </si>
  <si>
    <t>'249'</t>
  </si>
  <si>
    <t>'Buriti'</t>
  </si>
  <si>
    <t>'250'</t>
  </si>
  <si>
    <t>'251'</t>
  </si>
  <si>
    <t>'Flamengo'</t>
  </si>
  <si>
    <t>'252'</t>
  </si>
  <si>
    <t>'JÃºri'</t>
  </si>
  <si>
    <t>'253'</t>
  </si>
  <si>
    <t>'Morada Nobre'</t>
  </si>
  <si>
    <t>'254'</t>
  </si>
  <si>
    <t>'Nova Barreiras'</t>
  </si>
  <si>
    <t>'255'</t>
  </si>
  <si>
    <t>'Novo Horizonte'</t>
  </si>
  <si>
    <t>'256'</t>
  </si>
  <si>
    <t>'Ouro Branco'</t>
  </si>
  <si>
    <t>'257'</t>
  </si>
  <si>
    <t>'Parque Santa LÃºcia'</t>
  </si>
  <si>
    <t>'258'</t>
  </si>
  <si>
    <t>'Primavera'</t>
  </si>
  <si>
    <t>'259'</t>
  </si>
  <si>
    <t>'Renato GonÃ§alves'</t>
  </si>
  <si>
    <t>'260'</t>
  </si>
  <si>
    <t>'Rio Grande'</t>
  </si>
  <si>
    <t>'261'</t>
  </si>
  <si>
    <t>'Sandra Regina'</t>
  </si>
  <si>
    <t>'34999'</t>
  </si>
  <si>
    <t>'Santa Luzia'</t>
  </si>
  <si>
    <t>'262'</t>
  </si>
  <si>
    <t>'SÃ£o Miguel'</t>
  </si>
  <si>
    <t>'263'</t>
  </si>
  <si>
    <t>'SÃ£o Pedro'</t>
  </si>
  <si>
    <t>'30396'</t>
  </si>
  <si>
    <t>'SÃ£o SebastiÃ£o'</t>
  </si>
  <si>
    <t>'264'</t>
  </si>
  <si>
    <t>'Vila Amorim'</t>
  </si>
  <si>
    <t>'265'</t>
  </si>
  <si>
    <t>'Vila Brasil'</t>
  </si>
  <si>
    <t>'266'</t>
  </si>
  <si>
    <t>'Vila Doce'</t>
  </si>
  <si>
    <t>'267'</t>
  </si>
  <si>
    <t>'Vila FuncionÃ¡rios'</t>
  </si>
  <si>
    <t>'268'</t>
  </si>
  <si>
    <t>'Vila Nova'</t>
  </si>
  <si>
    <t>'269'</t>
  </si>
  <si>
    <t>'Vila Regina'</t>
  </si>
  <si>
    <t>'270'</t>
  </si>
  <si>
    <t>'Vila Rica'</t>
  </si>
  <si>
    <t>'271'</t>
  </si>
  <si>
    <t>'Vila Sas'</t>
  </si>
  <si>
    <t>'272'</t>
  </si>
  <si>
    <t>'Vila Soldados'</t>
  </si>
  <si>
    <t>'31374'</t>
  </si>
  <si>
    <t>'Barro Alto'</t>
  </si>
  <si>
    <t>'44173'</t>
  </si>
  <si>
    <t>'Gameleira do Barro Alto'</t>
  </si>
  <si>
    <t>'44177'</t>
  </si>
  <si>
    <t>'Lagoa Funda'</t>
  </si>
  <si>
    <t>'39514'</t>
  </si>
  <si>
    <t>'Barrocas'</t>
  </si>
  <si>
    <t>'31376'</t>
  </si>
  <si>
    <t>'Belmonte'</t>
  </si>
  <si>
    <t>'31378'</t>
  </si>
  <si>
    <t>'Belo Campo'</t>
  </si>
  <si>
    <t>'31379'</t>
  </si>
  <si>
    <t>'Biritinga'</t>
  </si>
  <si>
    <t>'31381'</t>
  </si>
  <si>
    <t>'Boa Nova'</t>
  </si>
  <si>
    <t>'44138'</t>
  </si>
  <si>
    <t>'Boa Vista do Tupim'</t>
  </si>
  <si>
    <t>'Amparo'</t>
  </si>
  <si>
    <t>'31382'</t>
  </si>
  <si>
    <t>'44139'</t>
  </si>
  <si>
    <t>'Terra Boa'</t>
  </si>
  <si>
    <t>'31383'</t>
  </si>
  <si>
    <t>'Bom Jesus da Lapa'</t>
  </si>
  <si>
    <t>'45360'</t>
  </si>
  <si>
    <t>'Formoso'</t>
  </si>
  <si>
    <t>'31384'</t>
  </si>
  <si>
    <t>'Bom Jesus da Serra'</t>
  </si>
  <si>
    <t>'45925'</t>
  </si>
  <si>
    <t>'Boninal'</t>
  </si>
  <si>
    <t>'BastiÃ£o '</t>
  </si>
  <si>
    <t>'31385'</t>
  </si>
  <si>
    <t>'31387'</t>
  </si>
  <si>
    <t>'Bonito'</t>
  </si>
  <si>
    <t>'31388'</t>
  </si>
  <si>
    <t>'Boquira'</t>
  </si>
  <si>
    <t>'44260'</t>
  </si>
  <si>
    <t>'Brejo Grande'</t>
  </si>
  <si>
    <t>'43223'</t>
  </si>
  <si>
    <t>'Bucuituba '</t>
  </si>
  <si>
    <t>'44303'</t>
  </si>
  <si>
    <t>'31389'</t>
  </si>
  <si>
    <t>'BotuporÃ£'</t>
  </si>
  <si>
    <t>'31390'</t>
  </si>
  <si>
    <t>'BrejÃµes'</t>
  </si>
  <si>
    <t>'44278'</t>
  </si>
  <si>
    <t>'Km 100'</t>
  </si>
  <si>
    <t>'31391'</t>
  </si>
  <si>
    <t>'BrejolÃ¢ndia'</t>
  </si>
  <si>
    <t>'31392'</t>
  </si>
  <si>
    <t>'Brotas de MacaÃºbas'</t>
  </si>
  <si>
    <t>'45926'</t>
  </si>
  <si>
    <t>'Ouricuri do Ouro '</t>
  </si>
  <si>
    <t>'31393'</t>
  </si>
  <si>
    <t>'Brumado'</t>
  </si>
  <si>
    <t>'43186'</t>
  </si>
  <si>
    <t>'CristalÃ¢ndia '</t>
  </si>
  <si>
    <t>'31394'</t>
  </si>
  <si>
    <t>'Buerarema'</t>
  </si>
  <si>
    <t>'31395'</t>
  </si>
  <si>
    <t>'Buritirama'</t>
  </si>
  <si>
    <t>'31396'</t>
  </si>
  <si>
    <t>'Caatiba'</t>
  </si>
  <si>
    <t>'31397'</t>
  </si>
  <si>
    <t>'Cabaceiras do ParaguaÃ§u'</t>
  </si>
  <si>
    <t>'43244'</t>
  </si>
  <si>
    <t>'GeolÃ¢ndia '</t>
  </si>
  <si>
    <t>'31398'</t>
  </si>
  <si>
    <t>'Cachoeira'</t>
  </si>
  <si>
    <t>'31399'</t>
  </si>
  <si>
    <t>'CaculÃ©'</t>
  </si>
  <si>
    <t>'45334'</t>
  </si>
  <si>
    <t>'VÃ¡rzea Grande'</t>
  </si>
  <si>
    <t>'31400'</t>
  </si>
  <si>
    <t>'CaÃ©m'</t>
  </si>
  <si>
    <t>'45336'</t>
  </si>
  <si>
    <t>'Caetanos'</t>
  </si>
  <si>
    <t>'CaldeirÃ£o'</t>
  </si>
  <si>
    <t>'31401'</t>
  </si>
  <si>
    <t>'43183'</t>
  </si>
  <si>
    <t>'CaetitÃ©'</t>
  </si>
  <si>
    <t>'Brejinho das Ametistas '</t>
  </si>
  <si>
    <t>'43184'</t>
  </si>
  <si>
    <t>'Caldeiras '</t>
  </si>
  <si>
    <t>'31402'</t>
  </si>
  <si>
    <t>'43189'</t>
  </si>
  <si>
    <t>'ManiaÃ§u '</t>
  </si>
  <si>
    <t>'43193'</t>
  </si>
  <si>
    <t>'PajeÃº do Vento '</t>
  </si>
  <si>
    <t>'45355'</t>
  </si>
  <si>
    <t>'Cafarnaum'</t>
  </si>
  <si>
    <t>'Canal'</t>
  </si>
  <si>
    <t>'31403'</t>
  </si>
  <si>
    <t>'31404'</t>
  </si>
  <si>
    <t>'Cairu'</t>
  </si>
  <si>
    <t>'45361'</t>
  </si>
  <si>
    <t>'Gamboa '</t>
  </si>
  <si>
    <t>'44179'</t>
  </si>
  <si>
    <t>'Morro de SÃ£o Paulo '</t>
  </si>
  <si>
    <t>'31406'</t>
  </si>
  <si>
    <t>'CaldeirÃ£o Grande'</t>
  </si>
  <si>
    <t>'31407'</t>
  </si>
  <si>
    <t>'Camacan'</t>
  </si>
  <si>
    <t>'45337'</t>
  </si>
  <si>
    <t>'SÃ£o JoÃ£o do Panelinha'</t>
  </si>
  <si>
    <t>'44252'</t>
  </si>
  <si>
    <t>'CamaÃ§ari'</t>
  </si>
  <si>
    <t>'Abrantes '</t>
  </si>
  <si>
    <t>'273'</t>
  </si>
  <si>
    <t>'Alto da Cruz'</t>
  </si>
  <si>
    <t>'45347'</t>
  </si>
  <si>
    <t>'Arembepe '</t>
  </si>
  <si>
    <t>'274'</t>
  </si>
  <si>
    <t>'Bairro dos 46'</t>
  </si>
  <si>
    <t>'275'</t>
  </si>
  <si>
    <t>'Bomba'</t>
  </si>
  <si>
    <t>'276'</t>
  </si>
  <si>
    <t>'CamaÃ§ari de Dentro'</t>
  </si>
  <si>
    <t>'277'</t>
  </si>
  <si>
    <t>'279'</t>
  </si>
  <si>
    <t>'280'</t>
  </si>
  <si>
    <t>'Ficam'</t>
  </si>
  <si>
    <t>'281'</t>
  </si>
  <si>
    <t>'Gleba A'</t>
  </si>
  <si>
    <t>'282'</t>
  </si>
  <si>
    <t>'Gleba B'</t>
  </si>
  <si>
    <t>'283'</t>
  </si>
  <si>
    <t>'Gleba C'</t>
  </si>
  <si>
    <t>'284'</t>
  </si>
  <si>
    <t>'Gleba E'</t>
  </si>
  <si>
    <t>'285'</t>
  </si>
  <si>
    <t>'GravatÃ¡'</t>
  </si>
  <si>
    <t>'286'</t>
  </si>
  <si>
    <t>'Inocoop'</t>
  </si>
  <si>
    <t>'287'</t>
  </si>
  <si>
    <t>'Lama Preta'</t>
  </si>
  <si>
    <t>'288'</t>
  </si>
  <si>
    <t>'Limoeiro'</t>
  </si>
  <si>
    <t>'289'</t>
  </si>
  <si>
    <t>'Mangueiral'</t>
  </si>
  <si>
    <t>'44178'</t>
  </si>
  <si>
    <t>'Monte Gordo '</t>
  </si>
  <si>
    <t>'290'</t>
  </si>
  <si>
    <t>'291'</t>
  </si>
  <si>
    <t>'Parque Florestal'</t>
  </si>
  <si>
    <t>'292'</t>
  </si>
  <si>
    <t>'Parque SatÃ©lite'</t>
  </si>
  <si>
    <t>'293'</t>
  </si>
  <si>
    <t>'Parque Verde'</t>
  </si>
  <si>
    <t>'294'</t>
  </si>
  <si>
    <t>'Phoc I'</t>
  </si>
  <si>
    <t>'295'</t>
  </si>
  <si>
    <t>'Phoc II'</t>
  </si>
  <si>
    <t>'296'</t>
  </si>
  <si>
    <t>'Phoc III'</t>
  </si>
  <si>
    <t>'297'</t>
  </si>
  <si>
    <t>'PiaÃ§aveira'</t>
  </si>
  <si>
    <t>'299'</t>
  </si>
  <si>
    <t>'Polo PetroquÃ­mico'</t>
  </si>
  <si>
    <t>'300'</t>
  </si>
  <si>
    <t>'Ponto Certo'</t>
  </si>
  <si>
    <t>'301'</t>
  </si>
  <si>
    <t>'Setor Industrial Urbano'</t>
  </si>
  <si>
    <t>'302'</t>
  </si>
  <si>
    <t>'TriÃ¢ngulo'</t>
  </si>
  <si>
    <t>'303'</t>
  </si>
  <si>
    <t>'Vera Cruz'</t>
  </si>
  <si>
    <t>'304'</t>
  </si>
  <si>
    <t>'Verdes Horizontes'</t>
  </si>
  <si>
    <t>'31408'</t>
  </si>
  <si>
    <t>'Camamu'</t>
  </si>
  <si>
    <t>'44189'</t>
  </si>
  <si>
    <t>'TravessÃ£o'</t>
  </si>
  <si>
    <t>'31409'</t>
  </si>
  <si>
    <t>'Campo Alegre de Lourdes'</t>
  </si>
  <si>
    <t>'43229'</t>
  </si>
  <si>
    <t>'Peixe '</t>
  </si>
  <si>
    <t>'44253'</t>
  </si>
  <si>
    <t>'Campo Formoso'</t>
  </si>
  <si>
    <t>'Araras'</t>
  </si>
  <si>
    <t>'44254'</t>
  </si>
  <si>
    <t>'BrejÃ£o da Caatinga'</t>
  </si>
  <si>
    <t>'44255'</t>
  </si>
  <si>
    <t>'31410'</t>
  </si>
  <si>
    <t>'44256'</t>
  </si>
  <si>
    <t>'Curral Velho'</t>
  </si>
  <si>
    <t>'44257'</t>
  </si>
  <si>
    <t>'Lage dos Negros'</t>
  </si>
  <si>
    <t>'44988'</t>
  </si>
  <si>
    <t>'SÃ£o TomÃ©'</t>
  </si>
  <si>
    <t>'44989'</t>
  </si>
  <si>
    <t>'Tuiutiba'</t>
  </si>
  <si>
    <t>'31411'</t>
  </si>
  <si>
    <t>'CanÃ¡polis'</t>
  </si>
  <si>
    <t>'31412'</t>
  </si>
  <si>
    <t>'Canarana'</t>
  </si>
  <si>
    <t>'45377'</t>
  </si>
  <si>
    <t>'Paz do Salobro'</t>
  </si>
  <si>
    <t>'31413'</t>
  </si>
  <si>
    <t>'Canavieiras'</t>
  </si>
  <si>
    <t>'31415'</t>
  </si>
  <si>
    <t>'Candeal'</t>
  </si>
  <si>
    <t>'305'</t>
  </si>
  <si>
    <t>'Candeias'</t>
  </si>
  <si>
    <t>'Areia'</t>
  </si>
  <si>
    <t>'306'</t>
  </si>
  <si>
    <t>'30950'</t>
  </si>
  <si>
    <t>'Distrito Industrial'</t>
  </si>
  <si>
    <t>'307'</t>
  </si>
  <si>
    <t>'Malemba'</t>
  </si>
  <si>
    <t>'308'</t>
  </si>
  <si>
    <t>'Nova BrasÃ­lia'</t>
  </si>
  <si>
    <t>'309'</t>
  </si>
  <si>
    <t>'Nova Candeias'</t>
  </si>
  <si>
    <t>'310'</t>
  </si>
  <si>
    <t>'Pitanga'</t>
  </si>
  <si>
    <t>'311'</t>
  </si>
  <si>
    <t>'Santo AntÃ´nio'</t>
  </si>
  <si>
    <t>'312'</t>
  </si>
  <si>
    <t>'Sarandy'</t>
  </si>
  <si>
    <t>'313'</t>
  </si>
  <si>
    <t>'314'</t>
  </si>
  <si>
    <t>'Urbis I'</t>
  </si>
  <si>
    <t>'315'</t>
  </si>
  <si>
    <t>'Urbis II'</t>
  </si>
  <si>
    <t>'31416'</t>
  </si>
  <si>
    <t>'Candiba'</t>
  </si>
  <si>
    <t>'44301'</t>
  </si>
  <si>
    <t>'PilÃµes '</t>
  </si>
  <si>
    <t>'31417'</t>
  </si>
  <si>
    <t>'CÃ¢ndido Sales'</t>
  </si>
  <si>
    <t>'31418'</t>
  </si>
  <si>
    <t>'CansanÃ§Ã£o'</t>
  </si>
  <si>
    <t>'45349'</t>
  </si>
  <si>
    <t>'Canudos'</t>
  </si>
  <si>
    <t>'BedengÃ³'</t>
  </si>
  <si>
    <t>'45872'</t>
  </si>
  <si>
    <t>'BendegÃ³ '</t>
  </si>
  <si>
    <t>'31419'</t>
  </si>
  <si>
    <t>'31420'</t>
  </si>
  <si>
    <t>'Capela do Alto Alegre'</t>
  </si>
  <si>
    <t>'31421'</t>
  </si>
  <si>
    <t>'Capim Grosso'</t>
  </si>
  <si>
    <t>'Nova Morada'</t>
  </si>
  <si>
    <t>'45379'</t>
  </si>
  <si>
    <t>'Pedras Altas do Mirim '</t>
  </si>
  <si>
    <t>'31422'</t>
  </si>
  <si>
    <t>'CaraÃ­bas'</t>
  </si>
  <si>
    <t>'31423'</t>
  </si>
  <si>
    <t>'Caravelas'</t>
  </si>
  <si>
    <t>'31424'</t>
  </si>
  <si>
    <t>'Cardeal da Silva'</t>
  </si>
  <si>
    <t>'31425'</t>
  </si>
  <si>
    <t>'Carinhanha'</t>
  </si>
  <si>
    <t>'45351'</t>
  </si>
  <si>
    <t>'Casa Nova'</t>
  </si>
  <si>
    <t>'Bem-Bom '</t>
  </si>
  <si>
    <t>'31426'</t>
  </si>
  <si>
    <t>'Borges'</t>
  </si>
  <si>
    <t>'31427'</t>
  </si>
  <si>
    <t>'Castro Alves'</t>
  </si>
  <si>
    <t>'Banheiro'</t>
  </si>
  <si>
    <t>'44085'</t>
  </si>
  <si>
    <t>'43213'</t>
  </si>
  <si>
    <t>'CrussaÃ­ '</t>
  </si>
  <si>
    <t>'43217'</t>
  </si>
  <si>
    <t>'Petim '</t>
  </si>
  <si>
    <t>'44101'</t>
  </si>
  <si>
    <t>'Riacho da LÃ©gua'</t>
  </si>
  <si>
    <t>'43219'</t>
  </si>
  <si>
    <t>'SÃ­tio do Meio '</t>
  </si>
  <si>
    <t>'31428'</t>
  </si>
  <si>
    <t>'CatolÃ¢ndia'</t>
  </si>
  <si>
    <t>'31429'</t>
  </si>
  <si>
    <t>'31430'</t>
  </si>
  <si>
    <t>'Caturama'</t>
  </si>
  <si>
    <t>'31431'</t>
  </si>
  <si>
    <t>'Central'</t>
  </si>
  <si>
    <t>'31432'</t>
  </si>
  <si>
    <t>'ChorrochÃ³'</t>
  </si>
  <si>
    <t>'44990'</t>
  </si>
  <si>
    <t>'SÃ£o JosÃ© do ChorrochÃ³'</t>
  </si>
  <si>
    <t>'45385'</t>
  </si>
  <si>
    <t>'VÃ¡rzea da Ema'</t>
  </si>
  <si>
    <t>'31433'</t>
  </si>
  <si>
    <t>'CÃ­cero Dantas'</t>
  </si>
  <si>
    <t>'43195'</t>
  </si>
  <si>
    <t>'SÃ£o JoÃ£o da Fortaleza '</t>
  </si>
  <si>
    <t>'31434'</t>
  </si>
  <si>
    <t>'CipÃ³'</t>
  </si>
  <si>
    <t>'31512'</t>
  </si>
  <si>
    <t>'Coaraci'</t>
  </si>
  <si>
    <t>'31513'</t>
  </si>
  <si>
    <t>'Cocos'</t>
  </si>
  <si>
    <t>'31515'</t>
  </si>
  <si>
    <t>'ConceiÃ§Ã£o da Feira'</t>
  </si>
  <si>
    <t>'31516'</t>
  </si>
  <si>
    <t>'ConceiÃ§Ã£o do Almeida'</t>
  </si>
  <si>
    <t>'44169'</t>
  </si>
  <si>
    <t>'ComÃ©rcio '</t>
  </si>
  <si>
    <t>'31517'</t>
  </si>
  <si>
    <t>'ConceiÃ§Ã£o do CoitÃ©'</t>
  </si>
  <si>
    <t>'31518'</t>
  </si>
  <si>
    <t>'ConceiÃ§Ã£o do JacuÃ­pe'</t>
  </si>
  <si>
    <t>'31519'</t>
  </si>
  <si>
    <t>'Conde'</t>
  </si>
  <si>
    <t>'45927'</t>
  </si>
  <si>
    <t>'CondeÃºba'</t>
  </si>
  <si>
    <t>'Alegre '</t>
  </si>
  <si>
    <t>'31522'</t>
  </si>
  <si>
    <t>'31523'</t>
  </si>
  <si>
    <t>'Contendas do SincorÃ¡'</t>
  </si>
  <si>
    <t>'31524'</t>
  </si>
  <si>
    <t>'CoraÃ§Ã£o de Maria'</t>
  </si>
  <si>
    <t>'31526'</t>
  </si>
  <si>
    <t>'Cordeiros'</t>
  </si>
  <si>
    <t>'31527'</t>
  </si>
  <si>
    <t>'Coribe'</t>
  </si>
  <si>
    <t>'43181'</t>
  </si>
  <si>
    <t>'Descoberto '</t>
  </si>
  <si>
    <t>'31528'</t>
  </si>
  <si>
    <t>'Coronel JoÃ£o SÃ¡'</t>
  </si>
  <si>
    <t>'31529'</t>
  </si>
  <si>
    <t>'Correntina'</t>
  </si>
  <si>
    <t>'31531'</t>
  </si>
  <si>
    <t>'Cotegipe'</t>
  </si>
  <si>
    <t>'44277'</t>
  </si>
  <si>
    <t>'JupaguÃ¡ '</t>
  </si>
  <si>
    <t>'44991'</t>
  </si>
  <si>
    <t>'TaguÃ¡ '</t>
  </si>
  <si>
    <t>'31533'</t>
  </si>
  <si>
    <t>'CravolÃ¢ndia'</t>
  </si>
  <si>
    <t>'44140'</t>
  </si>
  <si>
    <t>'CrisÃ³polis'</t>
  </si>
  <si>
    <t>'Buril '</t>
  </si>
  <si>
    <t>'31534'</t>
  </si>
  <si>
    <t>'44103'</t>
  </si>
  <si>
    <t>'Pinto'</t>
  </si>
  <si>
    <t>'31537'</t>
  </si>
  <si>
    <t>'CristÃ³polis'</t>
  </si>
  <si>
    <t>'31549'</t>
  </si>
  <si>
    <t>'Cruz das Almas'</t>
  </si>
  <si>
    <t>'45928'</t>
  </si>
  <si>
    <t>'CuraÃ§Ã¡'</t>
  </si>
  <si>
    <t>'Barro Vermelho '</t>
  </si>
  <si>
    <t>'31550'</t>
  </si>
  <si>
    <t>'43239'</t>
  </si>
  <si>
    <t>'Riacho Seco '</t>
  </si>
  <si>
    <t>'44104'</t>
  </si>
  <si>
    <t>'DÃ¡rio Meira'</t>
  </si>
  <si>
    <t>'Acaraci'</t>
  </si>
  <si>
    <t>'31551'</t>
  </si>
  <si>
    <t>'44105'</t>
  </si>
  <si>
    <t>'Idelfonso Maroto'</t>
  </si>
  <si>
    <t>'44106'</t>
  </si>
  <si>
    <t>'Planalto Iris'</t>
  </si>
  <si>
    <t>'31553'</t>
  </si>
  <si>
    <t>'Dias D''Ãvila'</t>
  </si>
  <si>
    <t>'31554'</t>
  </si>
  <si>
    <t>'Dom BasÃ­lio'</t>
  </si>
  <si>
    <t>'33702'</t>
  </si>
  <si>
    <t>'Dom Macedo Costa'</t>
  </si>
  <si>
    <t>'31558'</t>
  </si>
  <si>
    <t>'ElÃ­sio Medrado'</t>
  </si>
  <si>
    <t>'48949'</t>
  </si>
  <si>
    <t>'Monte Cruzeiro '</t>
  </si>
  <si>
    <t>'31559'</t>
  </si>
  <si>
    <t>'Encruzilhada'</t>
  </si>
  <si>
    <t>'31560'</t>
  </si>
  <si>
    <t>'Entre Rios'</t>
  </si>
  <si>
    <t>'44270'</t>
  </si>
  <si>
    <t>'Ibatui '</t>
  </si>
  <si>
    <t>'44188'</t>
  </si>
  <si>
    <t>'SubaÃºma '</t>
  </si>
  <si>
    <t>'29731'</t>
  </si>
  <si>
    <t>'Ã‰rico Cardoso'</t>
  </si>
  <si>
    <t>'31564'</t>
  </si>
  <si>
    <t>'Esplanada'</t>
  </si>
  <si>
    <t>'45376'</t>
  </si>
  <si>
    <t>'Palame '</t>
  </si>
  <si>
    <t>'45929'</t>
  </si>
  <si>
    <t>'Euclides da Cunha'</t>
  </si>
  <si>
    <t>'Aribice '</t>
  </si>
  <si>
    <t>'44262'</t>
  </si>
  <si>
    <t>'CaimbÃ© '</t>
  </si>
  <si>
    <t>'33703'</t>
  </si>
  <si>
    <t>'31905'</t>
  </si>
  <si>
    <t>'EunÃ¡polis'</t>
  </si>
  <si>
    <t>'Alecrim'</t>
  </si>
  <si>
    <t>'316'</t>
  </si>
  <si>
    <t>'Cajueiro'</t>
  </si>
  <si>
    <t>'317'</t>
  </si>
  <si>
    <t>'Centauro Oeste'</t>
  </si>
  <si>
    <t>'318'</t>
  </si>
  <si>
    <t>'45359'</t>
  </si>
  <si>
    <t>'ColÃ´nia '</t>
  </si>
  <si>
    <t>'31906'</t>
  </si>
  <si>
    <t>'DinÃ¡ Borges'</t>
  </si>
  <si>
    <t>'319'</t>
  </si>
  <si>
    <t>'Doutor GusmÃ£o'</t>
  </si>
  <si>
    <t>'321'</t>
  </si>
  <si>
    <t>'ItapuÃ£'</t>
  </si>
  <si>
    <t>'322'</t>
  </si>
  <si>
    <t>'Juca Rosa'</t>
  </si>
  <si>
    <t>'323'</t>
  </si>
  <si>
    <t>'Minas Gerais'</t>
  </si>
  <si>
    <t>'324'</t>
  </si>
  <si>
    <t>'MoisÃ©s Reis'</t>
  </si>
  <si>
    <t>'31907'</t>
  </si>
  <si>
    <t>'Motor'</t>
  </si>
  <si>
    <t>'325'</t>
  </si>
  <si>
    <t>'Pequi'</t>
  </si>
  <si>
    <t>'326'</t>
  </si>
  <si>
    <t>'Rosa Neto'</t>
  </si>
  <si>
    <t>'327'</t>
  </si>
  <si>
    <t>'328'</t>
  </si>
  <si>
    <t>'Santa LÃºcia'</t>
  </si>
  <si>
    <t>'329'</t>
  </si>
  <si>
    <t>'Sapucaeira'</t>
  </si>
  <si>
    <t>'320'</t>
  </si>
  <si>
    <t>'Stela Reis'</t>
  </si>
  <si>
    <t>'330'</t>
  </si>
  <si>
    <t>'Trancoso'</t>
  </si>
  <si>
    <t>'331'</t>
  </si>
  <si>
    <t>'334'</t>
  </si>
  <si>
    <t>'Vivendas Costa Azul'</t>
  </si>
  <si>
    <t>'33705'</t>
  </si>
  <si>
    <t>'FÃ¡tima'</t>
  </si>
  <si>
    <t>'33710'</t>
  </si>
  <si>
    <t>'Feira da Mata'</t>
  </si>
  <si>
    <t>'44992'</t>
  </si>
  <si>
    <t>'Ramalho'</t>
  </si>
  <si>
    <t>'410'</t>
  </si>
  <si>
    <t>'Feira de Santana'</t>
  </si>
  <si>
    <t>'35Âº BI'</t>
  </si>
  <si>
    <t>'49649'</t>
  </si>
  <si>
    <t>'AviÃ¡rio'</t>
  </si>
  <si>
    <t>'337'</t>
  </si>
  <si>
    <t>'Barro Vermelho'</t>
  </si>
  <si>
    <t>'45353'</t>
  </si>
  <si>
    <t>'Bonfim da Feira '</t>
  </si>
  <si>
    <t>'338'</t>
  </si>
  <si>
    <t>'BrasÃ­lia'</t>
  </si>
  <si>
    <t>'340'</t>
  </si>
  <si>
    <t>'Campo do Gado'</t>
  </si>
  <si>
    <t>'341'</t>
  </si>
  <si>
    <t>'Campo Limpo'</t>
  </si>
  <si>
    <t>'342'</t>
  </si>
  <si>
    <t>'Capuchinhos'</t>
  </si>
  <si>
    <t>'343'</t>
  </si>
  <si>
    <t>'Caseb'</t>
  </si>
  <si>
    <t>'344'</t>
  </si>
  <si>
    <t>'Cedin'</t>
  </si>
  <si>
    <t>'345'</t>
  </si>
  <si>
    <t>'346'</t>
  </si>
  <si>
    <t>'Centro Industrial SubaÃ©'</t>
  </si>
  <si>
    <t>'347'</t>
  </si>
  <si>
    <t>'ChÃ¡cara SÃ£o Cosme'</t>
  </si>
  <si>
    <t>'348'</t>
  </si>
  <si>
    <t>'Cidade Nova'</t>
  </si>
  <si>
    <t>'349'</t>
  </si>
  <si>
    <t>'ConceiÃ§Ã£o'</t>
  </si>
  <si>
    <t>'350'</t>
  </si>
  <si>
    <t>'Coronel JosÃ© Pinto'</t>
  </si>
  <si>
    <t>'352'</t>
  </si>
  <si>
    <t>'Dner'</t>
  </si>
  <si>
    <t>'353'</t>
  </si>
  <si>
    <t>'EstaÃ§Ã£o Nova'</t>
  </si>
  <si>
    <t>'354'</t>
  </si>
  <si>
    <t>'Eucalipto'</t>
  </si>
  <si>
    <t>'44141'</t>
  </si>
  <si>
    <t>'Governador JoÃ£o Durval Carneiro '</t>
  </si>
  <si>
    <t>'44142'</t>
  </si>
  <si>
    <t>'Humildes '</t>
  </si>
  <si>
    <t>'44143'</t>
  </si>
  <si>
    <t>'Jaguara '</t>
  </si>
  <si>
    <t>'44144'</t>
  </si>
  <si>
    <t>'JaÃ­ba '</t>
  </si>
  <si>
    <t>'357'</t>
  </si>
  <si>
    <t>'Jardim AcÃ¡cia'</t>
  </si>
  <si>
    <t>'358'</t>
  </si>
  <si>
    <t>'Jardim Cruzeiro'</t>
  </si>
  <si>
    <t>'359'</t>
  </si>
  <si>
    <t>'Jardim Recreio'</t>
  </si>
  <si>
    <t>'336'</t>
  </si>
  <si>
    <t>'Jardim Sucupira'</t>
  </si>
  <si>
    <t>'362'</t>
  </si>
  <si>
    <t>'KalilÃ¢ndia'</t>
  </si>
  <si>
    <t>'363'</t>
  </si>
  <si>
    <t>'Lagoa Grande'</t>
  </si>
  <si>
    <t>'364'</t>
  </si>
  <si>
    <t>'Mangabeira'</t>
  </si>
  <si>
    <t>'44145'</t>
  </si>
  <si>
    <t>'Maria QuitÃ©ria '</t>
  </si>
  <si>
    <t>'43191'</t>
  </si>
  <si>
    <t>'Morrinhos '</t>
  </si>
  <si>
    <t>'366'</t>
  </si>
  <si>
    <t>'Muchila I'</t>
  </si>
  <si>
    <t>'367'</t>
  </si>
  <si>
    <t>'Muchila II'</t>
  </si>
  <si>
    <t>'368'</t>
  </si>
  <si>
    <t>'NajÃ©'</t>
  </si>
  <si>
    <t>'369'</t>
  </si>
  <si>
    <t>'370'</t>
  </si>
  <si>
    <t>'Olhos D''Ãgua'</t>
  </si>
  <si>
    <t>'371'</t>
  </si>
  <si>
    <t>'Pampalona'</t>
  </si>
  <si>
    <t>'372'</t>
  </si>
  <si>
    <t>'Papagaio'</t>
  </si>
  <si>
    <t>'373'</t>
  </si>
  <si>
    <t>'Parque Asa Branca'</t>
  </si>
  <si>
    <t>'376'</t>
  </si>
  <si>
    <t>'Parque Estrela do Oriente'</t>
  </si>
  <si>
    <t>'378'</t>
  </si>
  <si>
    <t>'Parque IpÃª'</t>
  </si>
  <si>
    <t>'379'</t>
  </si>
  <si>
    <t>'Parque JosÃ© Martins Campelo'</t>
  </si>
  <si>
    <t>'380'</t>
  </si>
  <si>
    <t>'Parque Lagoa Salgada'</t>
  </si>
  <si>
    <t>'382'</t>
  </si>
  <si>
    <t>'Parque Manoel Matias'</t>
  </si>
  <si>
    <t>'385'</t>
  </si>
  <si>
    <t>'Parque Panorama'</t>
  </si>
  <si>
    <t>'392'</t>
  </si>
  <si>
    <t>'Pedra do Descanso'</t>
  </si>
  <si>
    <t>'393'</t>
  </si>
  <si>
    <t>'PilÃ£o'</t>
  </si>
  <si>
    <t>'394'</t>
  </si>
  <si>
    <t>'Ponto Central'</t>
  </si>
  <si>
    <t>'395'</t>
  </si>
  <si>
    <t>'Presidente GetÃºlio Vargas'</t>
  </si>
  <si>
    <t>'396'</t>
  </si>
  <si>
    <t>'Queimadinha'</t>
  </si>
  <si>
    <t>'397'</t>
  </si>
  <si>
    <t>'Rua Nova'</t>
  </si>
  <si>
    <t>'398'</t>
  </si>
  <si>
    <t>'Santa MÃ´nica'</t>
  </si>
  <si>
    <t>'399'</t>
  </si>
  <si>
    <t>'Santo AntÃ´nio dos Prazeres'</t>
  </si>
  <si>
    <t>'400'</t>
  </si>
  <si>
    <t>'Serraria Brasil'</t>
  </si>
  <si>
    <t>'401'</t>
  </si>
  <si>
    <t>'Sim'</t>
  </si>
  <si>
    <t>'402'</t>
  </si>
  <si>
    <t>'SÃ­tio Novo'</t>
  </si>
  <si>
    <t>'403'</t>
  </si>
  <si>
    <t>'Sobradinho'</t>
  </si>
  <si>
    <t>'404'</t>
  </si>
  <si>
    <t>'Tanque da NaÃ§Ã£o'</t>
  </si>
  <si>
    <t>'44146'</t>
  </si>
  <si>
    <t>'TiquaruÃ§u '</t>
  </si>
  <si>
    <t>'406'</t>
  </si>
  <si>
    <t>'Tomba'</t>
  </si>
  <si>
    <t>'408'</t>
  </si>
  <si>
    <t>'Vila Gabriela'</t>
  </si>
  <si>
    <t>'409'</t>
  </si>
  <si>
    <t>'Vila SubaÃ©'</t>
  </si>
  <si>
    <t>'33711'</t>
  </si>
  <si>
    <t>'FiladÃ©lfia'</t>
  </si>
  <si>
    <t>'33712'</t>
  </si>
  <si>
    <t>'Firmino Alves'</t>
  </si>
  <si>
    <t>'44147'</t>
  </si>
  <si>
    <t>'Itaia '</t>
  </si>
  <si>
    <t>'33713'</t>
  </si>
  <si>
    <t>'Floresta Azul'</t>
  </si>
  <si>
    <t>'33714'</t>
  </si>
  <si>
    <t>'Formosa do Rio Preto'</t>
  </si>
  <si>
    <t>'33715'</t>
  </si>
  <si>
    <t>'Gandu'</t>
  </si>
  <si>
    <t>'33716'</t>
  </si>
  <si>
    <t>'GaviÃ£o'</t>
  </si>
  <si>
    <t>'33717'</t>
  </si>
  <si>
    <t>'Gentio do Ouro'</t>
  </si>
  <si>
    <t>'43199'</t>
  </si>
  <si>
    <t>'Ibitunane '</t>
  </si>
  <si>
    <t>'43201'</t>
  </si>
  <si>
    <t>'Itajubaquara '</t>
  </si>
  <si>
    <t>'43203'</t>
  </si>
  <si>
    <t>'Pituba '</t>
  </si>
  <si>
    <t>'43204'</t>
  </si>
  <si>
    <t>'Santo InÃ¡cio '</t>
  </si>
  <si>
    <t>'33718'</t>
  </si>
  <si>
    <t>'GlÃ³ria'</t>
  </si>
  <si>
    <t>'33719'</t>
  </si>
  <si>
    <t>'Gongogi'</t>
  </si>
  <si>
    <t>'44993'</t>
  </si>
  <si>
    <t>'Tapirama '</t>
  </si>
  <si>
    <t>'31375'</t>
  </si>
  <si>
    <t>'Governador Lomanto JÃºnior'</t>
  </si>
  <si>
    <t>'34327'</t>
  </si>
  <si>
    <t>'Governador Mangabeira'</t>
  </si>
  <si>
    <t>'33721'</t>
  </si>
  <si>
    <t>'Guajeru'</t>
  </si>
  <si>
    <t>'33722'</t>
  </si>
  <si>
    <t>'Guanambi'</t>
  </si>
  <si>
    <t>'45358'</t>
  </si>
  <si>
    <t>'Ceraima '</t>
  </si>
  <si>
    <t>'43192'</t>
  </si>
  <si>
    <t>'Mutas '</t>
  </si>
  <si>
    <t>'43245'</t>
  </si>
  <si>
    <t>'Guaratinga'</t>
  </si>
  <si>
    <t>'BuranhÃ©m '</t>
  </si>
  <si>
    <t>'33723'</t>
  </si>
  <si>
    <t>'44108'</t>
  </si>
  <si>
    <t>'Monte Alegre'</t>
  </si>
  <si>
    <t>'44286'</t>
  </si>
  <si>
    <t>'SÃ£o JoÃ£o do Sul'</t>
  </si>
  <si>
    <t>'33724'</t>
  </si>
  <si>
    <t>'HeliÃ³polis'</t>
  </si>
  <si>
    <t>'33725'</t>
  </si>
  <si>
    <t>'IaÃ§u'</t>
  </si>
  <si>
    <t>'33726'</t>
  </si>
  <si>
    <t>'IbiassucÃª'</t>
  </si>
  <si>
    <t>'33727'</t>
  </si>
  <si>
    <t>'IbicaraÃ­'</t>
  </si>
  <si>
    <t>'44265'</t>
  </si>
  <si>
    <t>'Ibicoara'</t>
  </si>
  <si>
    <t>'Cascavel'</t>
  </si>
  <si>
    <t>'33728'</t>
  </si>
  <si>
    <t>'44148'</t>
  </si>
  <si>
    <t>'IbicuÃ­'</t>
  </si>
  <si>
    <t>'Ãgua Doce '</t>
  </si>
  <si>
    <t>'44086'</t>
  </si>
  <si>
    <t>'33729'</t>
  </si>
  <si>
    <t>'Tancredo Neves'</t>
  </si>
  <si>
    <t>'33732'</t>
  </si>
  <si>
    <t>'Ibipeba'</t>
  </si>
  <si>
    <t>'45364'</t>
  </si>
  <si>
    <t>'Iguitu '</t>
  </si>
  <si>
    <t>'45371'</t>
  </si>
  <si>
    <t>'Lagoa Grande '</t>
  </si>
  <si>
    <t>'45375'</t>
  </si>
  <si>
    <t>'MirorÃ³s'</t>
  </si>
  <si>
    <t>'33734'</t>
  </si>
  <si>
    <t>'Ibipitanga'</t>
  </si>
  <si>
    <t>'33735'</t>
  </si>
  <si>
    <t>'Ibiquera'</t>
  </si>
  <si>
    <t>'33737'</t>
  </si>
  <si>
    <t>'Ibirapitanga'</t>
  </si>
  <si>
    <t>'33739'</t>
  </si>
  <si>
    <t>'IbirapuÃ£'</t>
  </si>
  <si>
    <t>'33741'</t>
  </si>
  <si>
    <t>'Ibirataia'</t>
  </si>
  <si>
    <t>'33744'</t>
  </si>
  <si>
    <t>'Ibitiara'</t>
  </si>
  <si>
    <t>'43215'</t>
  </si>
  <si>
    <t>'Mocambo '</t>
  </si>
  <si>
    <t>'45356'</t>
  </si>
  <si>
    <t>'IbititÃ¡'</t>
  </si>
  <si>
    <t>'CanoÃ£o '</t>
  </si>
  <si>
    <t>'33745'</t>
  </si>
  <si>
    <t>'44110'</t>
  </si>
  <si>
    <t>'Feira Nova'</t>
  </si>
  <si>
    <t>'45930'</t>
  </si>
  <si>
    <t>'Ibotirama'</t>
  </si>
  <si>
    <t>'Boa Vista do Lagamar '</t>
  </si>
  <si>
    <t>'33747'</t>
  </si>
  <si>
    <t>'33748'</t>
  </si>
  <si>
    <t>'Ichu'</t>
  </si>
  <si>
    <t>'33750'</t>
  </si>
  <si>
    <t>'IgaporÃ£'</t>
  </si>
  <si>
    <t>'33752'</t>
  </si>
  <si>
    <t>'IgrapiÃºna'</t>
  </si>
  <si>
    <t>'33753'</t>
  </si>
  <si>
    <t>'IguaÃ­'</t>
  </si>
  <si>
    <t>'44149'</t>
  </si>
  <si>
    <t>'Iguaibi '</t>
  </si>
  <si>
    <t>'417'</t>
  </si>
  <si>
    <t>'IlhÃ©us'</t>
  </si>
  <si>
    <t>'Baixa Fria'</t>
  </si>
  <si>
    <t>'418'</t>
  </si>
  <si>
    <t>'421'</t>
  </si>
  <si>
    <t>'Barreira'</t>
  </si>
  <si>
    <t>'422'</t>
  </si>
  <si>
    <t>'BasÃ­lio'</t>
  </si>
  <si>
    <t>'423'</t>
  </si>
  <si>
    <t>'Bela VisÃ£o'</t>
  </si>
  <si>
    <t>'424'</t>
  </si>
  <si>
    <t>'426'</t>
  </si>
  <si>
    <t>'429'</t>
  </si>
  <si>
    <t>'430'</t>
  </si>
  <si>
    <t>'Conquista'</t>
  </si>
  <si>
    <t>'431'</t>
  </si>
  <si>
    <t>'EsperanÃ§a'</t>
  </si>
  <si>
    <t>'432'</t>
  </si>
  <si>
    <t>'Favela'</t>
  </si>
  <si>
    <t>'433'</t>
  </si>
  <si>
    <t>'Iguape'</t>
  </si>
  <si>
    <t>'44150'</t>
  </si>
  <si>
    <t>'Inema '</t>
  </si>
  <si>
    <t>'435'</t>
  </si>
  <si>
    <t>'Jardim AtlÃ¢ntico'</t>
  </si>
  <si>
    <t>'436'</t>
  </si>
  <si>
    <t>'Jardim SavÃ³ia'</t>
  </si>
  <si>
    <t>'437'</t>
  </si>
  <si>
    <t>'Malhado'</t>
  </si>
  <si>
    <t>'441'</t>
  </si>
  <si>
    <t>'Nelson Costa'</t>
  </si>
  <si>
    <t>'32081'</t>
  </si>
  <si>
    <t>'Pacheco'</t>
  </si>
  <si>
    <t>'444'</t>
  </si>
  <si>
    <t>'Pontal'</t>
  </si>
  <si>
    <t>'445'</t>
  </si>
  <si>
    <t>'Princesa Isabel'</t>
  </si>
  <si>
    <t>'43211'</t>
  </si>
  <si>
    <t>'Salobrinho '</t>
  </si>
  <si>
    <t>'449'</t>
  </si>
  <si>
    <t>'SÃ£o Francisco'</t>
  </si>
  <si>
    <t>'450'</t>
  </si>
  <si>
    <t>'455'</t>
  </si>
  <si>
    <t>'Tapera'</t>
  </si>
  <si>
    <t>'456'</t>
  </si>
  <si>
    <t>'TeotÃ´nio Vilela'</t>
  </si>
  <si>
    <t>'458'</t>
  </si>
  <si>
    <t>'Urbis'</t>
  </si>
  <si>
    <t>'459'</t>
  </si>
  <si>
    <t>'Vila LÃ­dia'</t>
  </si>
  <si>
    <t>'460'</t>
  </si>
  <si>
    <t>'Vila NazarÃ©'</t>
  </si>
  <si>
    <t>'45339'</t>
  </si>
  <si>
    <t>'Inhambupe'</t>
  </si>
  <si>
    <t>'33755'</t>
  </si>
  <si>
    <t>'44168'</t>
  </si>
  <si>
    <t>'ColÃ´nia Roberto Santos'</t>
  </si>
  <si>
    <t>'45340'</t>
  </si>
  <si>
    <t>'33756'</t>
  </si>
  <si>
    <t>'IpecaetÃ¡'</t>
  </si>
  <si>
    <t>'33758'</t>
  </si>
  <si>
    <t>'IpiaÃº'</t>
  </si>
  <si>
    <t>'38519'</t>
  </si>
  <si>
    <t>'33760'</t>
  </si>
  <si>
    <t>'IpirÃ¡'</t>
  </si>
  <si>
    <t>'33761'</t>
  </si>
  <si>
    <t>'Ipupiara'</t>
  </si>
  <si>
    <t>'33762'</t>
  </si>
  <si>
    <t>'Irajuba'</t>
  </si>
  <si>
    <t>'33763'</t>
  </si>
  <si>
    <t>'Iramaia'</t>
  </si>
  <si>
    <t>'43216'</t>
  </si>
  <si>
    <t>'Novo Acre '</t>
  </si>
  <si>
    <t>'33764'</t>
  </si>
  <si>
    <t>'Iraquara'</t>
  </si>
  <si>
    <t>'45931'</t>
  </si>
  <si>
    <t>'Iraporanga '</t>
  </si>
  <si>
    <t>'44259'</t>
  </si>
  <si>
    <t>'IrarÃ¡'</t>
  </si>
  <si>
    <t>'Bento SimÃµes '</t>
  </si>
  <si>
    <t>'33766'</t>
  </si>
  <si>
    <t>'33767'</t>
  </si>
  <si>
    <t>'IrecÃª'</t>
  </si>
  <si>
    <t>'45374'</t>
  </si>
  <si>
    <t>'Mamoeiro'</t>
  </si>
  <si>
    <t>'33772'</t>
  </si>
  <si>
    <t>'Itabela'</t>
  </si>
  <si>
    <t>'33773'</t>
  </si>
  <si>
    <t>'Itaberaba'</t>
  </si>
  <si>
    <t>'461'</t>
  </si>
  <si>
    <t>'Itabuna'</t>
  </si>
  <si>
    <t>'Alto dos Canecos'</t>
  </si>
  <si>
    <t>'463'</t>
  </si>
  <si>
    <t>'Alto Mirante'</t>
  </si>
  <si>
    <t>'464'</t>
  </si>
  <si>
    <t>'Antique'</t>
  </si>
  <si>
    <t>'465'</t>
  </si>
  <si>
    <t>'Banco Raso'</t>
  </si>
  <si>
    <t>'466'</t>
  </si>
  <si>
    <t>'Caixa D''Ãgua'</t>
  </si>
  <si>
    <t>'467'</t>
  </si>
  <si>
    <t>'CalifÃ³rnia'</t>
  </si>
  <si>
    <t>'468'</t>
  </si>
  <si>
    <t>'CastÃ¡lia'</t>
  </si>
  <si>
    <t>'469'</t>
  </si>
  <si>
    <t>'470'</t>
  </si>
  <si>
    <t>'Centro Comercial'</t>
  </si>
  <si>
    <t>'471'</t>
  </si>
  <si>
    <t>'472'</t>
  </si>
  <si>
    <t>'Daniel Gomes'</t>
  </si>
  <si>
    <t>'473'</t>
  </si>
  <si>
    <t>'Duque de Caxias'</t>
  </si>
  <si>
    <t>'474'</t>
  </si>
  <si>
    <t>'475'</t>
  </si>
  <si>
    <t>'Ferradas'</t>
  </si>
  <si>
    <t>'476'</t>
  </si>
  <si>
    <t>'Fonseca'</t>
  </si>
  <si>
    <t>'477'</t>
  </si>
  <si>
    <t>'Goes Calmon'</t>
  </si>
  <si>
    <t>'478'</t>
  </si>
  <si>
    <t>'JaÃ§anÃ£'</t>
  </si>
  <si>
    <t>'479'</t>
  </si>
  <si>
    <t>'Jardim de AlÃ¡'</t>
  </si>
  <si>
    <t>'480'</t>
  </si>
  <si>
    <t>'Jardim Italamar'</t>
  </si>
  <si>
    <t>'481'</t>
  </si>
  <si>
    <t>'Jardim Primavera'</t>
  </si>
  <si>
    <t>'482'</t>
  </si>
  <si>
    <t>'Jardim VitÃ³ria'</t>
  </si>
  <si>
    <t>'483'</t>
  </si>
  <si>
    <t>'JoÃ£o Soares'</t>
  </si>
  <si>
    <t>'484'</t>
  </si>
  <si>
    <t>'JosÃ© Coelho'</t>
  </si>
  <si>
    <t>'485'</t>
  </si>
  <si>
    <t>'Lomanto'</t>
  </si>
  <si>
    <t>'486'</t>
  </si>
  <si>
    <t>'Mangabinha'</t>
  </si>
  <si>
    <t>'487'</t>
  </si>
  <si>
    <t>'Maria Pinheiro'</t>
  </si>
  <si>
    <t>'488'</t>
  </si>
  <si>
    <t>'Monte Cristo'</t>
  </si>
  <si>
    <t>'489'</t>
  </si>
  <si>
    <t>'Monte LÃ­bano'</t>
  </si>
  <si>
    <t>'490'</t>
  </si>
  <si>
    <t>'Nova CalifÃ³rnia'</t>
  </si>
  <si>
    <t>'491'</t>
  </si>
  <si>
    <t>'Nova Ferradas'</t>
  </si>
  <si>
    <t>'492'</t>
  </si>
  <si>
    <t>'Nova Itabuna'</t>
  </si>
  <si>
    <t>'493'</t>
  </si>
  <si>
    <t>'Novo Fonseca'</t>
  </si>
  <si>
    <t>'495'</t>
  </si>
  <si>
    <t>'497'</t>
  </si>
  <si>
    <t>'Odilon'</t>
  </si>
  <si>
    <t>'498'</t>
  </si>
  <si>
    <t>'Osvaldo Cruz'</t>
  </si>
  <si>
    <t>'499'</t>
  </si>
  <si>
    <t>'ParaÃ­so'</t>
  </si>
  <si>
    <t>'500'</t>
  </si>
  <si>
    <t>'Parque Boa Vista'</t>
  </si>
  <si>
    <t>'501'</t>
  </si>
  <si>
    <t>'Parque Santa Clara'</t>
  </si>
  <si>
    <t>'502'</t>
  </si>
  <si>
    <t>'503'</t>
  </si>
  <si>
    <t>'Pedro GerÃ´nimo'</t>
  </si>
  <si>
    <t>'504'</t>
  </si>
  <si>
    <t>'Pomar do Rio'</t>
  </si>
  <si>
    <t>'32419'</t>
  </si>
  <si>
    <t>'Pontalzinho'</t>
  </si>
  <si>
    <t>'507'</t>
  </si>
  <si>
    <t>'Santa Catarina'</t>
  </si>
  <si>
    <t>'508'</t>
  </si>
  <si>
    <t>'Santa InÃªs'</t>
  </si>
  <si>
    <t>'509'</t>
  </si>
  <si>
    <t>'510'</t>
  </si>
  <si>
    <t>'SÃ£o Caetano'</t>
  </si>
  <si>
    <t>'511'</t>
  </si>
  <si>
    <t>'SÃ£o Judas Tadeu'</t>
  </si>
  <si>
    <t>'513'</t>
  </si>
  <si>
    <t>'515'</t>
  </si>
  <si>
    <t>'Sarinha AlcÃ¢ntara'</t>
  </si>
  <si>
    <t>'516'</t>
  </si>
  <si>
    <t>'Sival Palmeira'</t>
  </si>
  <si>
    <t>'517'</t>
  </si>
  <si>
    <t>'518'</t>
  </si>
  <si>
    <t>'Vale do Sol'</t>
  </si>
  <si>
    <t>'519'</t>
  </si>
  <si>
    <t>'Vila AnÃ¡lia'</t>
  </si>
  <si>
    <t>'520'</t>
  </si>
  <si>
    <t>'VitÃ³ria Loup Soares'</t>
  </si>
  <si>
    <t>'521'</t>
  </si>
  <si>
    <t>'Zizo'</t>
  </si>
  <si>
    <t>'33776'</t>
  </si>
  <si>
    <t>'ItacarÃ©'</t>
  </si>
  <si>
    <t>'33780'</t>
  </si>
  <si>
    <t>'ItaetÃ©'</t>
  </si>
  <si>
    <t>'44266'</t>
  </si>
  <si>
    <t>'ColÃ´nia'</t>
  </si>
  <si>
    <t>'44185'</t>
  </si>
  <si>
    <t>'Rumo'</t>
  </si>
  <si>
    <t>'33781'</t>
  </si>
  <si>
    <t>'Itagi'</t>
  </si>
  <si>
    <t>'33782'</t>
  </si>
  <si>
    <t>'ItagibÃ¡'</t>
  </si>
  <si>
    <t>'33783'</t>
  </si>
  <si>
    <t>'Itagimirim'</t>
  </si>
  <si>
    <t>'44113'</t>
  </si>
  <si>
    <t>'UniÃ£o Baiana'</t>
  </si>
  <si>
    <t>'39344'</t>
  </si>
  <si>
    <t>'ItaguaÃ§u da Bahia'</t>
  </si>
  <si>
    <t>'44114'</t>
  </si>
  <si>
    <t>'33790'</t>
  </si>
  <si>
    <t>'Itaju do ColÃ´nia'</t>
  </si>
  <si>
    <t>'33792'</t>
  </si>
  <si>
    <t>'ItajuÃ­pe'</t>
  </si>
  <si>
    <t>'44115'</t>
  </si>
  <si>
    <t>'Pimenteira'</t>
  </si>
  <si>
    <t>'33793'</t>
  </si>
  <si>
    <t>'Itamaraju'</t>
  </si>
  <si>
    <t>'33795'</t>
  </si>
  <si>
    <t>'Itamari'</t>
  </si>
  <si>
    <t>'43207'</t>
  </si>
  <si>
    <t>'ItambÃ©'</t>
  </si>
  <si>
    <t>'Catolezinho '</t>
  </si>
  <si>
    <t>'33798'</t>
  </si>
  <si>
    <t>'43209'</t>
  </si>
  <si>
    <t>'SÃ£o JosÃ© do ColÃ´nia '</t>
  </si>
  <si>
    <t>'33801'</t>
  </si>
  <si>
    <t>'Itanagra'</t>
  </si>
  <si>
    <t>'33802'</t>
  </si>
  <si>
    <t>'ItanhÃ©m'</t>
  </si>
  <si>
    <t>'44161'</t>
  </si>
  <si>
    <t>'Itaparica'</t>
  </si>
  <si>
    <t>'Amoreira'</t>
  </si>
  <si>
    <t>'33805'</t>
  </si>
  <si>
    <t>'33806'</t>
  </si>
  <si>
    <t>'ItapÃ©'</t>
  </si>
  <si>
    <t>'33808'</t>
  </si>
  <si>
    <t>'Itapebi'</t>
  </si>
  <si>
    <t>'44994'</t>
  </si>
  <si>
    <t>'Ventania'</t>
  </si>
  <si>
    <t>'33809'</t>
  </si>
  <si>
    <t>'Itapetinga'</t>
  </si>
  <si>
    <t>'41867'</t>
  </si>
  <si>
    <t>'Octavio CamÃµes'</t>
  </si>
  <si>
    <t>'33810'</t>
  </si>
  <si>
    <t>'Itapicuru'</t>
  </si>
  <si>
    <t>'48948'</t>
  </si>
  <si>
    <t>'Lagoa Redonda'</t>
  </si>
  <si>
    <t>'33812'</t>
  </si>
  <si>
    <t>'Itapitanga'</t>
  </si>
  <si>
    <t>'33814'</t>
  </si>
  <si>
    <t>'Itaquara'</t>
  </si>
  <si>
    <t>'33816'</t>
  </si>
  <si>
    <t>'Itarantim'</t>
  </si>
  <si>
    <t>'43249'</t>
  </si>
  <si>
    <t>'RibeirÃ£o do Salto '</t>
  </si>
  <si>
    <t>'33817'</t>
  </si>
  <si>
    <t>'Itatim'</t>
  </si>
  <si>
    <t>'33819'</t>
  </si>
  <si>
    <t>'ItiruÃ§u'</t>
  </si>
  <si>
    <t>'44190'</t>
  </si>
  <si>
    <t>'UpabuÃ§u'</t>
  </si>
  <si>
    <t>'45350'</t>
  </si>
  <si>
    <t>'ItiÃºba'</t>
  </si>
  <si>
    <t>'Bela Vista de Covas'</t>
  </si>
  <si>
    <t>'44261'</t>
  </si>
  <si>
    <t>'Cacimba'</t>
  </si>
  <si>
    <t>'33820'</t>
  </si>
  <si>
    <t>'44288'</t>
  </si>
  <si>
    <t>'Jacurici'</t>
  </si>
  <si>
    <t>'44284'</t>
  </si>
  <si>
    <t>'Piaus'</t>
  </si>
  <si>
    <t>'44997'</t>
  </si>
  <si>
    <t>'Picos'</t>
  </si>
  <si>
    <t>'44995'</t>
  </si>
  <si>
    <t>'RÃ´mulo Campos'</t>
  </si>
  <si>
    <t>'44996'</t>
  </si>
  <si>
    <t>'SÃ­tio dos MoÃ§os'</t>
  </si>
  <si>
    <t>'33822'</t>
  </si>
  <si>
    <t>'ItororÃ³'</t>
  </si>
  <si>
    <t>'43208'</t>
  </si>
  <si>
    <t>'Rio do Meio '</t>
  </si>
  <si>
    <t>'33823'</t>
  </si>
  <si>
    <t>'ItuaÃ§u'</t>
  </si>
  <si>
    <t>'33825'</t>
  </si>
  <si>
    <t>'ItuberÃ¡'</t>
  </si>
  <si>
    <t>'33826'</t>
  </si>
  <si>
    <t>'Iuiu'</t>
  </si>
  <si>
    <t>'33828'</t>
  </si>
  <si>
    <t>'Jaborandi'</t>
  </si>
  <si>
    <t>'33829'</t>
  </si>
  <si>
    <t>'Jacaraci'</t>
  </si>
  <si>
    <t>'45932'</t>
  </si>
  <si>
    <t>'Irundiara '</t>
  </si>
  <si>
    <t>'43256'</t>
  </si>
  <si>
    <t>'Jacobina'</t>
  </si>
  <si>
    <t>'Catinga do Moura '</t>
  </si>
  <si>
    <t>'33830'</t>
  </si>
  <si>
    <t>'44131'</t>
  </si>
  <si>
    <t>'Lages'</t>
  </si>
  <si>
    <t>'33832'</t>
  </si>
  <si>
    <t>'Jaguaquara'</t>
  </si>
  <si>
    <t>'44116'</t>
  </si>
  <si>
    <t>'Entroncamento de Jaguaquara'</t>
  </si>
  <si>
    <t>'33833'</t>
  </si>
  <si>
    <t>'Jaguarari'</t>
  </si>
  <si>
    <t>'45369'</t>
  </si>
  <si>
    <t>'Juacema '</t>
  </si>
  <si>
    <t>'33921'</t>
  </si>
  <si>
    <t>'NÃºcleo Residencial Pilar '</t>
  </si>
  <si>
    <t>'45380'</t>
  </si>
  <si>
    <t>'Santa Rosa de Lima'</t>
  </si>
  <si>
    <t>'44166'</t>
  </si>
  <si>
    <t>'Jaguaripe'</t>
  </si>
  <si>
    <t>'Camassandi '</t>
  </si>
  <si>
    <t>'33834'</t>
  </si>
  <si>
    <t>'43242'</t>
  </si>
  <si>
    <t>'Cunhangi '</t>
  </si>
  <si>
    <t>'44176'</t>
  </si>
  <si>
    <t>'Jacuruna '</t>
  </si>
  <si>
    <t>'33836'</t>
  </si>
  <si>
    <t>'JandaÃ­ra'</t>
  </si>
  <si>
    <t>'522'</t>
  </si>
  <si>
    <t>'JequiÃ©'</t>
  </si>
  <si>
    <t>'Alto do CemitÃ©rio'</t>
  </si>
  <si>
    <t>'523'</t>
  </si>
  <si>
    <t>'Amaralina'</t>
  </si>
  <si>
    <t>'524'</t>
  </si>
  <si>
    <t>'Baixa do Bonfim'</t>
  </si>
  <si>
    <t>'44258'</t>
  </si>
  <si>
    <t>'BaixÃ£o '</t>
  </si>
  <si>
    <t>'525'</t>
  </si>
  <si>
    <t>'Barro Preto'</t>
  </si>
  <si>
    <t>'528'</t>
  </si>
  <si>
    <t>'529'</t>
  </si>
  <si>
    <t>'Campo do AmÃ©rica'</t>
  </si>
  <si>
    <t>'530'</t>
  </si>
  <si>
    <t>'531'</t>
  </si>
  <si>
    <t>'532'</t>
  </si>
  <si>
    <t>'ChÃ¡cara Alvorada'</t>
  </si>
  <si>
    <t>'533'</t>
  </si>
  <si>
    <t>'ChÃ¡cara Borda da Mata'</t>
  </si>
  <si>
    <t>'535'</t>
  </si>
  <si>
    <t>'536'</t>
  </si>
  <si>
    <t>'Curral Novo'</t>
  </si>
  <si>
    <t>'44274'</t>
  </si>
  <si>
    <t>'ItaibÃ³ '</t>
  </si>
  <si>
    <t>'547'</t>
  </si>
  <si>
    <t>'Jequiezinho'</t>
  </si>
  <si>
    <t>'548'</t>
  </si>
  <si>
    <t>'Joaquim RomÃ£o'</t>
  </si>
  <si>
    <t>'550'</t>
  </si>
  <si>
    <t>'km-3'</t>
  </si>
  <si>
    <t>'551'</t>
  </si>
  <si>
    <t>'km-4'</t>
  </si>
  <si>
    <t>'552'</t>
  </si>
  <si>
    <t>'Mandacaru'</t>
  </si>
  <si>
    <t>'45933'</t>
  </si>
  <si>
    <t>'Oriente Novo '</t>
  </si>
  <si>
    <t>'553'</t>
  </si>
  <si>
    <t>'Parque da Colina'</t>
  </si>
  <si>
    <t>'557'</t>
  </si>
  <si>
    <t>'SÃ£o JosÃ©'</t>
  </si>
  <si>
    <t>'559'</t>
  </si>
  <si>
    <t>'SÃ£o LuÃ­s'</t>
  </si>
  <si>
    <t>'33840'</t>
  </si>
  <si>
    <t>'JequiriÃ§Ã¡'</t>
  </si>
  <si>
    <t>'45335'</t>
  </si>
  <si>
    <t>'Jeremoabo'</t>
  </si>
  <si>
    <t>'CanchÃ© '</t>
  </si>
  <si>
    <t>'33839'</t>
  </si>
  <si>
    <t>'33842'</t>
  </si>
  <si>
    <t>'JitaÃºna'</t>
  </si>
  <si>
    <t>'33843'</t>
  </si>
  <si>
    <t>'JoÃ£o Dourado'</t>
  </si>
  <si>
    <t>'568'</t>
  </si>
  <si>
    <t>'Juazeiro'</t>
  </si>
  <si>
    <t>'Alto da AlianÃ§a'</t>
  </si>
  <si>
    <t>'569'</t>
  </si>
  <si>
    <t>'Alto da Maravilha'</t>
  </si>
  <si>
    <t>'570'</t>
  </si>
  <si>
    <t>'Alto do Alencar'</t>
  </si>
  <si>
    <t>'571'</t>
  </si>
  <si>
    <t>'Alto do Cruzeiro'</t>
  </si>
  <si>
    <t>'572'</t>
  </si>
  <si>
    <t>'Argemiro'</t>
  </si>
  <si>
    <t>'573'</t>
  </si>
  <si>
    <t>'43233'</t>
  </si>
  <si>
    <t>'CarnaÃ­ba do SertÃ£o '</t>
  </si>
  <si>
    <t>'574'</t>
  </si>
  <si>
    <t>'Castelo Branco'</t>
  </si>
  <si>
    <t>'575'</t>
  </si>
  <si>
    <t>'CentenÃ¡rio'</t>
  </si>
  <si>
    <t>'576'</t>
  </si>
  <si>
    <t>'577'</t>
  </si>
  <si>
    <t>'CorÃ©ia'</t>
  </si>
  <si>
    <t>'578'</t>
  </si>
  <si>
    <t>'Country Club'</t>
  </si>
  <si>
    <t>'579'</t>
  </si>
  <si>
    <t>'Dom JosÃ© Rodrigues'</t>
  </si>
  <si>
    <t>'580'</t>
  </si>
  <si>
    <t>'Dom Tomaz'</t>
  </si>
  <si>
    <t>'49144'</t>
  </si>
  <si>
    <t>'Expedito de Almeida Nascimento'</t>
  </si>
  <si>
    <t>'581'</t>
  </si>
  <si>
    <t>'43234'</t>
  </si>
  <si>
    <t>'Itamotinga '</t>
  </si>
  <si>
    <t>'582'</t>
  </si>
  <si>
    <t>'Jardim Novo Encontro'</t>
  </si>
  <si>
    <t>'583'</t>
  </si>
  <si>
    <t>'Jardim SÃ£o Paulo'</t>
  </si>
  <si>
    <t>'584'</t>
  </si>
  <si>
    <t>'585'</t>
  </si>
  <si>
    <t>'JoÃ£o Paulo II'</t>
  </si>
  <si>
    <t>'586'</t>
  </si>
  <si>
    <t>'JoÃ£o XXIII'</t>
  </si>
  <si>
    <t>'587'</t>
  </si>
  <si>
    <t>'Juazeiro Velho'</t>
  </si>
  <si>
    <t>'43235'</t>
  </si>
  <si>
    <t>'Junco '</t>
  </si>
  <si>
    <t>'43236'</t>
  </si>
  <si>
    <t>'Juremal '</t>
  </si>
  <si>
    <t>'588'</t>
  </si>
  <si>
    <t>'Lomanto JÃºnior'</t>
  </si>
  <si>
    <t>'589'</t>
  </si>
  <si>
    <t>'Malhada da Areia'</t>
  </si>
  <si>
    <t>'590'</t>
  </si>
  <si>
    <t>'MaringÃ¡'</t>
  </si>
  <si>
    <t>'43237'</t>
  </si>
  <si>
    <t>'Massaroca '</t>
  </si>
  <si>
    <t>'591'</t>
  </si>
  <si>
    <t>'Matatu'</t>
  </si>
  <si>
    <t>'592'</t>
  </si>
  <si>
    <t>'Nossa Senhora da Penha'</t>
  </si>
  <si>
    <t>'593'</t>
  </si>
  <si>
    <t>'Padre Vicente'</t>
  </si>
  <si>
    <t>'594'</t>
  </si>
  <si>
    <t>'Pedra do Lord'</t>
  </si>
  <si>
    <t>'43238'</t>
  </si>
  <si>
    <t>'PinhÃµes '</t>
  </si>
  <si>
    <t>'595'</t>
  </si>
  <si>
    <t>'Piranga'</t>
  </si>
  <si>
    <t>'596'</t>
  </si>
  <si>
    <t>'Piranga II'</t>
  </si>
  <si>
    <t>'597'</t>
  </si>
  <si>
    <t>'Quide'</t>
  </si>
  <si>
    <t>'599'</t>
  </si>
  <si>
    <t>'600'</t>
  </si>
  <si>
    <t>'SÃ£o Geraldo'</t>
  </si>
  <si>
    <t>'601'</t>
  </si>
  <si>
    <t>'Tabuleiro'</t>
  </si>
  <si>
    <t>'602'</t>
  </si>
  <si>
    <t>'603'</t>
  </si>
  <si>
    <t>'Vila Tiradentes'</t>
  </si>
  <si>
    <t>'33846'</t>
  </si>
  <si>
    <t>'JucuruÃ§u'</t>
  </si>
  <si>
    <t>'33847'</t>
  </si>
  <si>
    <t>'Jussara'</t>
  </si>
  <si>
    <t>'33849'</t>
  </si>
  <si>
    <t>'Jussari'</t>
  </si>
  <si>
    <t>'33850'</t>
  </si>
  <si>
    <t>'Jussiape'</t>
  </si>
  <si>
    <t>'33852'</t>
  </si>
  <si>
    <t>'Lafaiete Coutinho'</t>
  </si>
  <si>
    <t>'33853'</t>
  </si>
  <si>
    <t>'Lagoa Real'</t>
  </si>
  <si>
    <t>'33855'</t>
  </si>
  <si>
    <t>'Laje'</t>
  </si>
  <si>
    <t>'43243'</t>
  </si>
  <si>
    <t>'Engenheiro Pontes '</t>
  </si>
  <si>
    <t>'33857'</t>
  </si>
  <si>
    <t>'LajedÃ£o'</t>
  </si>
  <si>
    <t>'33859'</t>
  </si>
  <si>
    <t>'Lajedinho'</t>
  </si>
  <si>
    <t>'33861'</t>
  </si>
  <si>
    <t>'Lajedo do Tabocal'</t>
  </si>
  <si>
    <t>'33862'</t>
  </si>
  <si>
    <t>'LamarÃ£o'</t>
  </si>
  <si>
    <t>'44160'</t>
  </si>
  <si>
    <t>'LapÃ£o'</t>
  </si>
  <si>
    <t>'Aguada Nova'</t>
  </si>
  <si>
    <t>'33863'</t>
  </si>
  <si>
    <t>'41132'</t>
  </si>
  <si>
    <t>'Lauro de Freitas'</t>
  </si>
  <si>
    <t>'AtlÃ¢ntico Norte'</t>
  </si>
  <si>
    <t>'29831'</t>
  </si>
  <si>
    <t>'29928'</t>
  </si>
  <si>
    <t>'Ipitanga'</t>
  </si>
  <si>
    <t>'33865'</t>
  </si>
  <si>
    <t>'LenÃ§Ã³is'</t>
  </si>
  <si>
    <t>'33867'</t>
  </si>
  <si>
    <t>'LicÃ­nio de Almeida'</t>
  </si>
  <si>
    <t>'48611'</t>
  </si>
  <si>
    <t>'Jurema'</t>
  </si>
  <si>
    <t>'48612'</t>
  </si>
  <si>
    <t>'TauapÃ© '</t>
  </si>
  <si>
    <t>'33869'</t>
  </si>
  <si>
    <t>'Livramento de Nossa Senhora'</t>
  </si>
  <si>
    <t>'45366'</t>
  </si>
  <si>
    <t>'ItanagÃ© '</t>
  </si>
  <si>
    <t>'43888'</t>
  </si>
  <si>
    <t>'SÃ£o TimÃ³teo '</t>
  </si>
  <si>
    <t>'33871'</t>
  </si>
  <si>
    <t>'LuÃ­s Eduardo MagalhÃ£es'</t>
  </si>
  <si>
    <t>'38041'</t>
  </si>
  <si>
    <t>'33872'</t>
  </si>
  <si>
    <t>'Macajuba'</t>
  </si>
  <si>
    <t>'33873'</t>
  </si>
  <si>
    <t>'Macarani'</t>
  </si>
  <si>
    <t>'45934'</t>
  </si>
  <si>
    <t>'MacaÃºbas'</t>
  </si>
  <si>
    <t>'Canatiba '</t>
  </si>
  <si>
    <t>'33874'</t>
  </si>
  <si>
    <t>'44279'</t>
  </si>
  <si>
    <t>'Lagoa Clara '</t>
  </si>
  <si>
    <t>'33875'</t>
  </si>
  <si>
    <t>'MacururÃ©'</t>
  </si>
  <si>
    <t>'33876'</t>
  </si>
  <si>
    <t>'Madre de Deus'</t>
  </si>
  <si>
    <t>'33893'</t>
  </si>
  <si>
    <t>'Maetinga'</t>
  </si>
  <si>
    <t>'33878'</t>
  </si>
  <si>
    <t>'Maiquinique'</t>
  </si>
  <si>
    <t>'45935'</t>
  </si>
  <si>
    <t>'Mairi'</t>
  </si>
  <si>
    <t>'Angico '</t>
  </si>
  <si>
    <t>'33879'</t>
  </si>
  <si>
    <t>'45354'</t>
  </si>
  <si>
    <t>'Malhada'</t>
  </si>
  <si>
    <t>'Canabrava'</t>
  </si>
  <si>
    <t>'33880'</t>
  </si>
  <si>
    <t>'33881'</t>
  </si>
  <si>
    <t>'Malhada de Pedras'</t>
  </si>
  <si>
    <t>'43206'</t>
  </si>
  <si>
    <t>'Manoel Vitorino'</t>
  </si>
  <si>
    <t>'Catingal '</t>
  </si>
  <si>
    <t>'33882'</t>
  </si>
  <si>
    <t>'48950'</t>
  </si>
  <si>
    <t>'Salgado'</t>
  </si>
  <si>
    <t>'33883'</t>
  </si>
  <si>
    <t>'MansidÃ£o'</t>
  </si>
  <si>
    <t>'33884'</t>
  </si>
  <si>
    <t>'MaracÃ¡s'</t>
  </si>
  <si>
    <t>'33877'</t>
  </si>
  <si>
    <t>'Maragogipe'</t>
  </si>
  <si>
    <t>'Enseada'</t>
  </si>
  <si>
    <t>'33885'</t>
  </si>
  <si>
    <t>'MaraÃº'</t>
  </si>
  <si>
    <t>'33886'</t>
  </si>
  <si>
    <t>'MarcionÃ­lio Souza'</t>
  </si>
  <si>
    <t>'33887'</t>
  </si>
  <si>
    <t>'Mascote'</t>
  </si>
  <si>
    <t>'44117'</t>
  </si>
  <si>
    <t>'SÃ£o JoÃ£o do ParaÃ­so'</t>
  </si>
  <si>
    <t>'44287'</t>
  </si>
  <si>
    <t>'Teixeira do Progresso'</t>
  </si>
  <si>
    <t>'48946'</t>
  </si>
  <si>
    <t>'Mata de SÃ£o JoÃ£o'</t>
  </si>
  <si>
    <t>'Amado Bahia '</t>
  </si>
  <si>
    <t>'33888'</t>
  </si>
  <si>
    <t>'37741'</t>
  </si>
  <si>
    <t>'Costa do SauÃ­pe'</t>
  </si>
  <si>
    <t>'44184'</t>
  </si>
  <si>
    <t>'Praia do Forte'</t>
  </si>
  <si>
    <t>'33890'</t>
  </si>
  <si>
    <t>'Matina'</t>
  </si>
  <si>
    <t>'33891'</t>
  </si>
  <si>
    <t>'Medeiros Neto'</t>
  </si>
  <si>
    <t>'43248'</t>
  </si>
  <si>
    <t>'Itupeva '</t>
  </si>
  <si>
    <t>'33892'</t>
  </si>
  <si>
    <t>'Miguel Calmon'</t>
  </si>
  <si>
    <t>'45367'</t>
  </si>
  <si>
    <t>'Itapura '</t>
  </si>
  <si>
    <t>'43889'</t>
  </si>
  <si>
    <t>'Tapiranga '</t>
  </si>
  <si>
    <t>'33894'</t>
  </si>
  <si>
    <t>'Milagres'</t>
  </si>
  <si>
    <t>'43220'</t>
  </si>
  <si>
    <t>'Tartaruga '</t>
  </si>
  <si>
    <t>'33895'</t>
  </si>
  <si>
    <t>'Mirangaba'</t>
  </si>
  <si>
    <t>'43182'</t>
  </si>
  <si>
    <t>'NuguaÃ§u '</t>
  </si>
  <si>
    <t>'45383'</t>
  </si>
  <si>
    <t>'Taquarendi '</t>
  </si>
  <si>
    <t>'33896'</t>
  </si>
  <si>
    <t>'Mirante'</t>
  </si>
  <si>
    <t>'33897'</t>
  </si>
  <si>
    <t>'Monte Santo'</t>
  </si>
  <si>
    <t>'33898'</t>
  </si>
  <si>
    <t>'MorparÃ¡'</t>
  </si>
  <si>
    <t>'33899'</t>
  </si>
  <si>
    <t>'Morro do ChapÃ©u'</t>
  </si>
  <si>
    <t>'43887'</t>
  </si>
  <si>
    <t>'Dias Coelho '</t>
  </si>
  <si>
    <t>'48610'</t>
  </si>
  <si>
    <t>'Fedegoso'</t>
  </si>
  <si>
    <t>'33900'</t>
  </si>
  <si>
    <t>'Mortugaba'</t>
  </si>
  <si>
    <t>'33901'</t>
  </si>
  <si>
    <t>'MucugÃª'</t>
  </si>
  <si>
    <t>'44998'</t>
  </si>
  <si>
    <t>'JoÃ£o Correia '</t>
  </si>
  <si>
    <t>'44118'</t>
  </si>
  <si>
    <t>'Vila GuinÃ©'</t>
  </si>
  <si>
    <t>'33902'</t>
  </si>
  <si>
    <t>'Mucuri'</t>
  </si>
  <si>
    <t>'34330'</t>
  </si>
  <si>
    <t>'ItabatÃ£ '</t>
  </si>
  <si>
    <t>'33903'</t>
  </si>
  <si>
    <t>'Mulungu do Morro'</t>
  </si>
  <si>
    <t>'45936'</t>
  </si>
  <si>
    <t>'Mundo Novo'</t>
  </si>
  <si>
    <t>'Alto Bonito '</t>
  </si>
  <si>
    <t>'33904'</t>
  </si>
  <si>
    <t>'43198'</t>
  </si>
  <si>
    <t>'Ibiapora '</t>
  </si>
  <si>
    <t>'43200'</t>
  </si>
  <si>
    <t>'IndaÃ­ '</t>
  </si>
  <si>
    <t>'45937'</t>
  </si>
  <si>
    <t>'JequitibÃ¡'</t>
  </si>
  <si>
    <t>'33905'</t>
  </si>
  <si>
    <t>'Muniz Ferreira'</t>
  </si>
  <si>
    <t>'33906'</t>
  </si>
  <si>
    <t>'MuquÃ©m de SÃ£o Francisco'</t>
  </si>
  <si>
    <t>'44275'</t>
  </si>
  <si>
    <t>'Javi'</t>
  </si>
  <si>
    <t>'33907'</t>
  </si>
  <si>
    <t>'Muritiba'</t>
  </si>
  <si>
    <t>'44186'</t>
  </si>
  <si>
    <t>'Itapora '</t>
  </si>
  <si>
    <t>'33908'</t>
  </si>
  <si>
    <t>'MutuÃ­pe'</t>
  </si>
  <si>
    <t>'33909'</t>
  </si>
  <si>
    <t>'NazarÃ©'</t>
  </si>
  <si>
    <t>'33910'</t>
  </si>
  <si>
    <t>'Nilo PeÃ§anha'</t>
  </si>
  <si>
    <t>'33911'</t>
  </si>
  <si>
    <t>'Nordestina'</t>
  </si>
  <si>
    <t>'33912'</t>
  </si>
  <si>
    <t>'Nova CanaÃ£'</t>
  </si>
  <si>
    <t>'44159'</t>
  </si>
  <si>
    <t>'ItajaÃ­ '</t>
  </si>
  <si>
    <t>'33913'</t>
  </si>
  <si>
    <t>'Nova FÃ¡tima'</t>
  </si>
  <si>
    <t>'33914'</t>
  </si>
  <si>
    <t>'Nova IbiÃ¡'</t>
  </si>
  <si>
    <t>'33915'</t>
  </si>
  <si>
    <t>'Nova Itarana'</t>
  </si>
  <si>
    <t>'33916'</t>
  </si>
  <si>
    <t>'Nova RedenÃ§Ã£o'</t>
  </si>
  <si>
    <t>'33917'</t>
  </si>
  <si>
    <t>'Nova Soure'</t>
  </si>
  <si>
    <t>'33918'</t>
  </si>
  <si>
    <t>'Nova ViÃ§osa'</t>
  </si>
  <si>
    <t>'33640'</t>
  </si>
  <si>
    <t>'Posto da Mata '</t>
  </si>
  <si>
    <t>'43212'</t>
  </si>
  <si>
    <t>'Brejo LuÃ­za de Brito '</t>
  </si>
  <si>
    <t>'33919'</t>
  </si>
  <si>
    <t>'44158'</t>
  </si>
  <si>
    <t>'Olhos D''Ãgua do Serafim '</t>
  </si>
  <si>
    <t>'43218'</t>
  </si>
  <si>
    <t>'RemÃ©dios '</t>
  </si>
  <si>
    <t>'33920'</t>
  </si>
  <si>
    <t>'Novo Triunfo'</t>
  </si>
  <si>
    <t>'29889'</t>
  </si>
  <si>
    <t>'Olindina'</t>
  </si>
  <si>
    <t>'43205'</t>
  </si>
  <si>
    <t>'Umbuzeiro '</t>
  </si>
  <si>
    <t>'45938'</t>
  </si>
  <si>
    <t>'Oliveira dos Brejinhos'</t>
  </si>
  <si>
    <t>'Bom Sossego '</t>
  </si>
  <si>
    <t>'29890'</t>
  </si>
  <si>
    <t>'43227'</t>
  </si>
  <si>
    <t>'Ipucaba '</t>
  </si>
  <si>
    <t>'29891'</t>
  </si>
  <si>
    <t>'OuriÃ§angas'</t>
  </si>
  <si>
    <t>'45871'</t>
  </si>
  <si>
    <t>'OurolÃ¢ndia'</t>
  </si>
  <si>
    <t>'AlagadiÃ§o'</t>
  </si>
  <si>
    <t>'29892'</t>
  </si>
  <si>
    <t>'45873'</t>
  </si>
  <si>
    <t>'Lagoa do Trinta e TrÃªs'</t>
  </si>
  <si>
    <t>'45370'</t>
  </si>
  <si>
    <t>'Lagoa do Trinta e Um'</t>
  </si>
  <si>
    <t>'33922'</t>
  </si>
  <si>
    <t>'Palmas de Monte Alto'</t>
  </si>
  <si>
    <t>'44157'</t>
  </si>
  <si>
    <t>'Palmeiras'</t>
  </si>
  <si>
    <t>'CaetÃ©-AÃ§u '</t>
  </si>
  <si>
    <t>'33923'</t>
  </si>
  <si>
    <t>'33924'</t>
  </si>
  <si>
    <t>'Paramirim'</t>
  </si>
  <si>
    <t>'33925'</t>
  </si>
  <si>
    <t>'Paratinga'</t>
  </si>
  <si>
    <t>'33926'</t>
  </si>
  <si>
    <t>'Paripiranga'</t>
  </si>
  <si>
    <t>'48609'</t>
  </si>
  <si>
    <t>'ConceiÃ§Ã£o de Campinas'</t>
  </si>
  <si>
    <t>'33927'</t>
  </si>
  <si>
    <t>'Pau Brasil'</t>
  </si>
  <si>
    <t>'604'</t>
  </si>
  <si>
    <t>'Paulo Afonso'</t>
  </si>
  <si>
    <t>'Abel Barbosa'</t>
  </si>
  <si>
    <t>'605'</t>
  </si>
  <si>
    <t>'Bnh'</t>
  </si>
  <si>
    <t>'606'</t>
  </si>
  <si>
    <t>'Caminho dos Lagos'</t>
  </si>
  <si>
    <t>'607'</t>
  </si>
  <si>
    <t>'608'</t>
  </si>
  <si>
    <t>'609'</t>
  </si>
  <si>
    <t>'Cetenco'</t>
  </si>
  <si>
    <t>'611'</t>
  </si>
  <si>
    <t>'ClÃ©riston Andrade'</t>
  </si>
  <si>
    <t>'610'</t>
  </si>
  <si>
    <t>'General Dutra'</t>
  </si>
  <si>
    <t>'613'</t>
  </si>
  <si>
    <t>'Jardim Bahia'</t>
  </si>
  <si>
    <t>'614'</t>
  </si>
  <si>
    <t>'Oliveira Lopes'</t>
  </si>
  <si>
    <t>'615'</t>
  </si>
  <si>
    <t>'Panorama'</t>
  </si>
  <si>
    <t>'616'</t>
  </si>
  <si>
    <t>'PerpÃ©tuo Socorro'</t>
  </si>
  <si>
    <t>'617'</t>
  </si>
  <si>
    <t>'Tancredo Neves I'</t>
  </si>
  <si>
    <t>'618'</t>
  </si>
  <si>
    <t>'Tancredo Neves II'</t>
  </si>
  <si>
    <t>'619'</t>
  </si>
  <si>
    <t>'Tancredo Neves III'</t>
  </si>
  <si>
    <t>'620'</t>
  </si>
  <si>
    <t>'Vila Nobre'</t>
  </si>
  <si>
    <t>'621'</t>
  </si>
  <si>
    <t>'Vila Poty'</t>
  </si>
  <si>
    <t>'622'</t>
  </si>
  <si>
    <t>'Vila SÃ£o Francisco'</t>
  </si>
  <si>
    <t>'33631'</t>
  </si>
  <si>
    <t>'PÃ© de Serra'</t>
  </si>
  <si>
    <t>'33632'</t>
  </si>
  <si>
    <t>'PedrÃ£o'</t>
  </si>
  <si>
    <t>'33633'</t>
  </si>
  <si>
    <t>'Pedro Alexandre'</t>
  </si>
  <si>
    <t>'44156'</t>
  </si>
  <si>
    <t>'PiatÃ£'</t>
  </si>
  <si>
    <t>'CabrÃ¡lia '</t>
  </si>
  <si>
    <t>'29902'</t>
  </si>
  <si>
    <t>'45365'</t>
  </si>
  <si>
    <t>'InÃºbia '</t>
  </si>
  <si>
    <t>'29903'</t>
  </si>
  <si>
    <t>'PilÃ£o Arcado'</t>
  </si>
  <si>
    <t>'29904'</t>
  </si>
  <si>
    <t>'PindaÃ­'</t>
  </si>
  <si>
    <t>'43187'</t>
  </si>
  <si>
    <t>'Guirapa '</t>
  </si>
  <si>
    <t>'44264'</t>
  </si>
  <si>
    <t>'PindobaÃ§u'</t>
  </si>
  <si>
    <t>'CarnaÃ­ba de Baixo'</t>
  </si>
  <si>
    <t>'29905'</t>
  </si>
  <si>
    <t>'29906'</t>
  </si>
  <si>
    <t>'Pintadas'</t>
  </si>
  <si>
    <t>'29907'</t>
  </si>
  <si>
    <t>'PiraÃ­ do Norte'</t>
  </si>
  <si>
    <t>'29908'</t>
  </si>
  <si>
    <t>'PiripÃ¡'</t>
  </si>
  <si>
    <t>'29909'</t>
  </si>
  <si>
    <t>'Piritiba'</t>
  </si>
  <si>
    <t>'43257'</t>
  </si>
  <si>
    <t>'FranÃ§a '</t>
  </si>
  <si>
    <t>'45373'</t>
  </si>
  <si>
    <t>'Largo '</t>
  </si>
  <si>
    <t>'44285'</t>
  </si>
  <si>
    <t>'Porto Feliz'</t>
  </si>
  <si>
    <t>'29910'</t>
  </si>
  <si>
    <t>'Planaltino'</t>
  </si>
  <si>
    <t>'33634'</t>
  </si>
  <si>
    <t>'Planalto'</t>
  </si>
  <si>
    <t>'44281'</t>
  </si>
  <si>
    <t>'Lucaia '</t>
  </si>
  <si>
    <t>'33635'</t>
  </si>
  <si>
    <t>'PoÃ§Ãµes'</t>
  </si>
  <si>
    <t>'33636'</t>
  </si>
  <si>
    <t>'Pojuca'</t>
  </si>
  <si>
    <t>'33637'</t>
  </si>
  <si>
    <t>'Ponto Novo'</t>
  </si>
  <si>
    <t>'37782'</t>
  </si>
  <si>
    <t>'Porto Seguro'</t>
  </si>
  <si>
    <t>'Arraial D''Ajuda '</t>
  </si>
  <si>
    <t>'43246'</t>
  </si>
  <si>
    <t>'Caraiva '</t>
  </si>
  <si>
    <t>'33639'</t>
  </si>
  <si>
    <t>'43891'</t>
  </si>
  <si>
    <t>'Frei Calixto'</t>
  </si>
  <si>
    <t>'45939'</t>
  </si>
  <si>
    <t>'Pindorama'</t>
  </si>
  <si>
    <t>'39556'</t>
  </si>
  <si>
    <t>'Tabapiry'</t>
  </si>
  <si>
    <t>'37781'</t>
  </si>
  <si>
    <t>'Trancoso '</t>
  </si>
  <si>
    <t>'33641'</t>
  </si>
  <si>
    <t>'PotiraguÃ¡'</t>
  </si>
  <si>
    <t>'43247'</t>
  </si>
  <si>
    <t>'GurupÃ¡ Mirim '</t>
  </si>
  <si>
    <t>'44123'</t>
  </si>
  <si>
    <t>'ItaimbÃ©'</t>
  </si>
  <si>
    <t>'33642'</t>
  </si>
  <si>
    <t>'Prado'</t>
  </si>
  <si>
    <t>'44267'</t>
  </si>
  <si>
    <t>'Cumuruxatiba '</t>
  </si>
  <si>
    <t>'44269'</t>
  </si>
  <si>
    <t>'Guarani'</t>
  </si>
  <si>
    <t>'44167'</t>
  </si>
  <si>
    <t>'Presidente Dutra'</t>
  </si>
  <si>
    <t>'Campo Formoso '</t>
  </si>
  <si>
    <t>'33643'</t>
  </si>
  <si>
    <t>'33644'</t>
  </si>
  <si>
    <t>'Presidente JÃ¢nio Quadros'</t>
  </si>
  <si>
    <t>'33645'</t>
  </si>
  <si>
    <t>'Presidente Tancredo Neves'</t>
  </si>
  <si>
    <t>'33646'</t>
  </si>
  <si>
    <t>'Queimadas'</t>
  </si>
  <si>
    <t>'44999'</t>
  </si>
  <si>
    <t>'Coronel JoÃ£o Borges'</t>
  </si>
  <si>
    <t>'45940'</t>
  </si>
  <si>
    <t>'Espanta Gado'</t>
  </si>
  <si>
    <t>'45372'</t>
  </si>
  <si>
    <t>'Lagoinha'</t>
  </si>
  <si>
    <t>'43232'</t>
  </si>
  <si>
    <t>'Quijingue'</t>
  </si>
  <si>
    <t>'AlgodÃµes '</t>
  </si>
  <si>
    <t>'33647'</t>
  </si>
  <si>
    <t>'33648'</t>
  </si>
  <si>
    <t>'Quixabeira'</t>
  </si>
  <si>
    <t>'45941'</t>
  </si>
  <si>
    <t>'Rafael Jambeiro'</t>
  </si>
  <si>
    <t>'Argoim '</t>
  </si>
  <si>
    <t>'44124'</t>
  </si>
  <si>
    <t>'33649'</t>
  </si>
  <si>
    <t>'44182'</t>
  </si>
  <si>
    <t>'Paraguassu'</t>
  </si>
  <si>
    <t>'33650'</t>
  </si>
  <si>
    <t>'Remanso'</t>
  </si>
  <si>
    <t>'33651'</t>
  </si>
  <si>
    <t>'RetirolÃ¢ndia'</t>
  </si>
  <si>
    <t>'43224'</t>
  </si>
  <si>
    <t>'RiachÃ£o das Neves'</t>
  </si>
  <si>
    <t>'Caripare '</t>
  </si>
  <si>
    <t>'33652'</t>
  </si>
  <si>
    <t>'45942'</t>
  </si>
  <si>
    <t>'SÃ£o JosÃ© do Rio Grande '</t>
  </si>
  <si>
    <t>'33653'</t>
  </si>
  <si>
    <t>'RiachÃ£o do JacuÃ­pe'</t>
  </si>
  <si>
    <t>'33654'</t>
  </si>
  <si>
    <t>'Riacho de Santana'</t>
  </si>
  <si>
    <t>'33655'</t>
  </si>
  <si>
    <t>'Ribeira do Amparo'</t>
  </si>
  <si>
    <t>'33656'</t>
  </si>
  <si>
    <t>'Ribeira do Pombal'</t>
  </si>
  <si>
    <t>'33657'</t>
  </si>
  <si>
    <t>'RibeirÃ£o do Largo'</t>
  </si>
  <si>
    <t>'45943'</t>
  </si>
  <si>
    <t>'Nova BrasÃ­lia '</t>
  </si>
  <si>
    <t>'43886'</t>
  </si>
  <si>
    <t>'Rio de Contas'</t>
  </si>
  <si>
    <t>'Arapiranga '</t>
  </si>
  <si>
    <t>'33658'</t>
  </si>
  <si>
    <t>'43190'</t>
  </si>
  <si>
    <t>'Marcolino Moura '</t>
  </si>
  <si>
    <t>'33659'</t>
  </si>
  <si>
    <t>'Rio do AntÃ´nio'</t>
  </si>
  <si>
    <t>'43188'</t>
  </si>
  <si>
    <t>'Ibitira '</t>
  </si>
  <si>
    <t>'33660'</t>
  </si>
  <si>
    <t>'Rio do Pires'</t>
  </si>
  <si>
    <t>'44155'</t>
  </si>
  <si>
    <t>'Ibiajara '</t>
  </si>
  <si>
    <t>'44191'</t>
  </si>
  <si>
    <t>'Varzinha'</t>
  </si>
  <si>
    <t>'33661'</t>
  </si>
  <si>
    <t>'Rio Real'</t>
  </si>
  <si>
    <t>'33662'</t>
  </si>
  <si>
    <t>'Rodelas'</t>
  </si>
  <si>
    <t>'33663'</t>
  </si>
  <si>
    <t>'Ruy Barbosa'</t>
  </si>
  <si>
    <t>'33664'</t>
  </si>
  <si>
    <t>'Salinas da Margarida'</t>
  </si>
  <si>
    <t>'44170'</t>
  </si>
  <si>
    <t>'EncarnaÃ§Ã£o'</t>
  </si>
  <si>
    <t>'623'</t>
  </si>
  <si>
    <t>'Salvador'</t>
  </si>
  <si>
    <t>'Acupe de Brotas'</t>
  </si>
  <si>
    <t>'625'</t>
  </si>
  <si>
    <t>'Ãgua de Meninos'</t>
  </si>
  <si>
    <t>'626'</t>
  </si>
  <si>
    <t>'Ãguas Claras'</t>
  </si>
  <si>
    <t>'49213'</t>
  </si>
  <si>
    <t>'Alphaville I'</t>
  </si>
  <si>
    <t>'30728'</t>
  </si>
  <si>
    <t>'Alto das Pombas'</t>
  </si>
  <si>
    <t>'33060'</t>
  </si>
  <si>
    <t>'Alto da Terezinha'</t>
  </si>
  <si>
    <t>'29658'</t>
  </si>
  <si>
    <t>'Alto do Cabrito'</t>
  </si>
  <si>
    <t>'628'</t>
  </si>
  <si>
    <t>'Alto do Coqueirinho'</t>
  </si>
  <si>
    <t>'629'</t>
  </si>
  <si>
    <t>'Alto do Peru'</t>
  </si>
  <si>
    <t>'630'</t>
  </si>
  <si>
    <t>'38039'</t>
  </si>
  <si>
    <t>'Areia Branca'</t>
  </si>
  <si>
    <t>'632'</t>
  </si>
  <si>
    <t>'Arenoso'</t>
  </si>
  <si>
    <t>'633'</t>
  </si>
  <si>
    <t>'ArmaÃ§Ã£o'</t>
  </si>
  <si>
    <t>'634'</t>
  </si>
  <si>
    <t>'Arraial do Retiro'</t>
  </si>
  <si>
    <t>'755'</t>
  </si>
  <si>
    <t>'Bairro da Paz'</t>
  </si>
  <si>
    <t>'773'</t>
  </si>
  <si>
    <t>'Baixa de Quintas'</t>
  </si>
  <si>
    <t>'638'</t>
  </si>
  <si>
    <t>'Baixa dos Sapateiros'</t>
  </si>
  <si>
    <t>'639'</t>
  </si>
  <si>
    <t>'Barbalho'</t>
  </si>
  <si>
    <t>'640'</t>
  </si>
  <si>
    <t>'642'</t>
  </si>
  <si>
    <t>'Barragem de Ipitanga'</t>
  </si>
  <si>
    <t>'643'</t>
  </si>
  <si>
    <t>'644'</t>
  </si>
  <si>
    <t>'Barris'</t>
  </si>
  <si>
    <t>'645'</t>
  </si>
  <si>
    <t>'Barroquinha'</t>
  </si>
  <si>
    <t>'647'</t>
  </si>
  <si>
    <t>'Boa Viagem'</t>
  </si>
  <si>
    <t>'32326'</t>
  </si>
  <si>
    <t>'Boa Vista de SÃ£o Caetano'</t>
  </si>
  <si>
    <t>'32965'</t>
  </si>
  <si>
    <t>'Boa Vista do Lobato'</t>
  </si>
  <si>
    <t>'38012'</t>
  </si>
  <si>
    <t>'Boca da Mata'</t>
  </si>
  <si>
    <t>'38010'</t>
  </si>
  <si>
    <t>'Boca da Mata de ValÃ©ria'</t>
  </si>
  <si>
    <t>'650'</t>
  </si>
  <si>
    <t>'Boca do Rio'</t>
  </si>
  <si>
    <t>'653'</t>
  </si>
  <si>
    <t>'Bonfim'</t>
  </si>
  <si>
    <t>'655'</t>
  </si>
  <si>
    <t>'Brotas'</t>
  </si>
  <si>
    <t>'656'</t>
  </si>
  <si>
    <t>'Cabula'</t>
  </si>
  <si>
    <t>'657'</t>
  </si>
  <si>
    <t>'Cabula VI'</t>
  </si>
  <si>
    <t>'658'</t>
  </si>
  <si>
    <t>'659'</t>
  </si>
  <si>
    <t>'Cajazeiras'</t>
  </si>
  <si>
    <t>'661'</t>
  </si>
  <si>
    <t>'CalabetÃ£o'</t>
  </si>
  <si>
    <t>'662'</t>
  </si>
  <si>
    <t>'CalÃ§ada'</t>
  </si>
  <si>
    <t>'663'</t>
  </si>
  <si>
    <t>'Caminho das Ãrvores'</t>
  </si>
  <si>
    <t>'664'</t>
  </si>
  <si>
    <t>'Caminho de Areia'</t>
  </si>
  <si>
    <t>'666'</t>
  </si>
  <si>
    <t>'Campinas de Brotas'</t>
  </si>
  <si>
    <t>'667'</t>
  </si>
  <si>
    <t>'Campinas de PirajÃ¡'</t>
  </si>
  <si>
    <t>'668'</t>
  </si>
  <si>
    <t>'Campo Grande'</t>
  </si>
  <si>
    <t>'670'</t>
  </si>
  <si>
    <t>'671'</t>
  </si>
  <si>
    <t>'672'</t>
  </si>
  <si>
    <t>'Canela'</t>
  </si>
  <si>
    <t>'673'</t>
  </si>
  <si>
    <t>'Capelinha'</t>
  </si>
  <si>
    <t>'674'</t>
  </si>
  <si>
    <t>'Cassange'</t>
  </si>
  <si>
    <t>'675'</t>
  </si>
  <si>
    <t>'677'</t>
  </si>
  <si>
    <t>'CEASA'</t>
  </si>
  <si>
    <t>'679'</t>
  </si>
  <si>
    <t>'680'</t>
  </si>
  <si>
    <t>'Centro Administrativo da Bahia'</t>
  </si>
  <si>
    <t>'681'</t>
  </si>
  <si>
    <t>'Chame-Chame'</t>
  </si>
  <si>
    <t>'682'</t>
  </si>
  <si>
    <t>'683'</t>
  </si>
  <si>
    <t>'ComÃ©rcio'</t>
  </si>
  <si>
    <t>'684'</t>
  </si>
  <si>
    <t>'Cosme de Farias'</t>
  </si>
  <si>
    <t>'685'</t>
  </si>
  <si>
    <t>'Costa Azul'</t>
  </si>
  <si>
    <t>'686'</t>
  </si>
  <si>
    <t>'Coutos'</t>
  </si>
  <si>
    <t>'687'</t>
  </si>
  <si>
    <t>'Curuzu'</t>
  </si>
  <si>
    <t>'30911'</t>
  </si>
  <si>
    <t>'Daniel Lisboa'</t>
  </si>
  <si>
    <t>'688'</t>
  </si>
  <si>
    <t>'690'</t>
  </si>
  <si>
    <t>'Dom Avelar'</t>
  </si>
  <si>
    <t>'34588'</t>
  </si>
  <si>
    <t>'Doron'</t>
  </si>
  <si>
    <t>'692'</t>
  </si>
  <si>
    <t>'Engenho Velho da FederaÃ§Ã£o'</t>
  </si>
  <si>
    <t>'691'</t>
  </si>
  <si>
    <t>'Engenho Velho de Brotas'</t>
  </si>
  <si>
    <t>'693'</t>
  </si>
  <si>
    <t>'Engomadeira'</t>
  </si>
  <si>
    <t>'694'</t>
  </si>
  <si>
    <t>'Escada'</t>
  </si>
  <si>
    <t>'696'</t>
  </si>
  <si>
    <t>'Fazenda Coutos'</t>
  </si>
  <si>
    <t>'698'</t>
  </si>
  <si>
    <t>'Fazenda Grande do Retiro'</t>
  </si>
  <si>
    <t>'699'</t>
  </si>
  <si>
    <t>'FederaÃ§Ã£o'</t>
  </si>
  <si>
    <t>'703'</t>
  </si>
  <si>
    <t>'Garcia'</t>
  </si>
  <si>
    <t>'705'</t>
  </si>
  <si>
    <t>'GraÃ§a'</t>
  </si>
  <si>
    <t>'706'</t>
  </si>
  <si>
    <t>'Granjas Rurais Presidente Vargas'</t>
  </si>
  <si>
    <t>'30848'</t>
  </si>
  <si>
    <t>'Horto Florestal'</t>
  </si>
  <si>
    <t>'709'</t>
  </si>
  <si>
    <t>'IAPI'</t>
  </si>
  <si>
    <t>'711'</t>
  </si>
  <si>
    <t>'Ilha Amarela'</t>
  </si>
  <si>
    <t>'712'</t>
  </si>
  <si>
    <t>'ImbuÃ­'</t>
  </si>
  <si>
    <t>'713'</t>
  </si>
  <si>
    <t>'Itacaranha'</t>
  </si>
  <si>
    <t>'714'</t>
  </si>
  <si>
    <t>'Itaigara'</t>
  </si>
  <si>
    <t>'716'</t>
  </si>
  <si>
    <t>'717'</t>
  </si>
  <si>
    <t>'Jaguaribe'</t>
  </si>
  <si>
    <t>'720'</t>
  </si>
  <si>
    <t>'Jardim Apipema'</t>
  </si>
  <si>
    <t>'721'</t>
  </si>
  <si>
    <t>'Jardim Cajazeiras'</t>
  </si>
  <si>
    <t>'30915'</t>
  </si>
  <si>
    <t>'Jardim das Margaridas'</t>
  </si>
  <si>
    <t>'724'</t>
  </si>
  <si>
    <t>'Jardim Nova EsperanÃ§a'</t>
  </si>
  <si>
    <t>'766'</t>
  </si>
  <si>
    <t>'Jardim Placaford'</t>
  </si>
  <si>
    <t>'29487'</t>
  </si>
  <si>
    <t>'Jardim Santo InÃ¡cio'</t>
  </si>
  <si>
    <t>'729'</t>
  </si>
  <si>
    <t>'Liberdade'</t>
  </si>
  <si>
    <t>'730'</t>
  </si>
  <si>
    <t>'Lobato'</t>
  </si>
  <si>
    <t>'731'</t>
  </si>
  <si>
    <t>'LuÃ­s Anselmo'</t>
  </si>
  <si>
    <t>'732'</t>
  </si>
  <si>
    <t>'30953'</t>
  </si>
  <si>
    <t>'Machado'</t>
  </si>
  <si>
    <t>'735'</t>
  </si>
  <si>
    <t>'Marechal Rondon'</t>
  </si>
  <si>
    <t>'736'</t>
  </si>
  <si>
    <t>'Mares'</t>
  </si>
  <si>
    <t>'737'</t>
  </si>
  <si>
    <t>'Massaranduba'</t>
  </si>
  <si>
    <t>'739'</t>
  </si>
  <si>
    <t>'Mata Escura'</t>
  </si>
  <si>
    <t>'740'</t>
  </si>
  <si>
    <t>'741'</t>
  </si>
  <si>
    <t>'Monte Serrat'</t>
  </si>
  <si>
    <t>'742'</t>
  </si>
  <si>
    <t>'Mussurunga I'</t>
  </si>
  <si>
    <t>'34151'</t>
  </si>
  <si>
    <t>'Mussurunga II'</t>
  </si>
  <si>
    <t>'34589'</t>
  </si>
  <si>
    <t>'Narandiba'</t>
  </si>
  <si>
    <t>'743'</t>
  </si>
  <si>
    <t>'744'</t>
  </si>
  <si>
    <t>'Nordeste'</t>
  </si>
  <si>
    <t>'33157'</t>
  </si>
  <si>
    <t>'745'</t>
  </si>
  <si>
    <t>'Nova BrasÃ­lia de ItapuÃ£'</t>
  </si>
  <si>
    <t>'38011'</t>
  </si>
  <si>
    <t>'Nova BrasÃ­lia de ValÃ©ria'</t>
  </si>
  <si>
    <t>'30389'</t>
  </si>
  <si>
    <t>'746'</t>
  </si>
  <si>
    <t>'Novo Marotinho'</t>
  </si>
  <si>
    <t>'747'</t>
  </si>
  <si>
    <t>'Ondina'</t>
  </si>
  <si>
    <t>'748'</t>
  </si>
  <si>
    <t>'Palestina'</t>
  </si>
  <si>
    <t>'749'</t>
  </si>
  <si>
    <t>'Paralela'</t>
  </si>
  <si>
    <t>'750'</t>
  </si>
  <si>
    <t>'Paripe'</t>
  </si>
  <si>
    <t>'30847'</t>
  </si>
  <si>
    <t>'Parque Bela Vista'</t>
  </si>
  <si>
    <t>'752'</t>
  </si>
  <si>
    <t>'Patamares'</t>
  </si>
  <si>
    <t>'753'</t>
  </si>
  <si>
    <t>'Pau da Lima'</t>
  </si>
  <si>
    <t>'754'</t>
  </si>
  <si>
    <t>'Pau MiÃºdo'</t>
  </si>
  <si>
    <t>'756'</t>
  </si>
  <si>
    <t>'Pelourinho'</t>
  </si>
  <si>
    <t>'757'</t>
  </si>
  <si>
    <t>'Periperi'</t>
  </si>
  <si>
    <t>'758'</t>
  </si>
  <si>
    <t>'PernambuÃ©s'</t>
  </si>
  <si>
    <t>'759'</t>
  </si>
  <si>
    <t>'Pero Vaz'</t>
  </si>
  <si>
    <t>'760'</t>
  </si>
  <si>
    <t>'762'</t>
  </si>
  <si>
    <t>'PirajÃ¡'</t>
  </si>
  <si>
    <t>'764'</t>
  </si>
  <si>
    <t>'PituaÃ§u'</t>
  </si>
  <si>
    <t>'765'</t>
  </si>
  <si>
    <t>'Pituba'</t>
  </si>
  <si>
    <t>'767'</t>
  </si>
  <si>
    <t>'Plataforma'</t>
  </si>
  <si>
    <t>'768'</t>
  </si>
  <si>
    <t>'Politeama'</t>
  </si>
  <si>
    <t>'769'</t>
  </si>
  <si>
    <t>'Porto Seco PirajÃ¡'</t>
  </si>
  <si>
    <t>'770'</t>
  </si>
  <si>
    <t>'Praia do Flamengo'</t>
  </si>
  <si>
    <t>'771'</t>
  </si>
  <si>
    <t>'Praia Grande'</t>
  </si>
  <si>
    <t>'34590'</t>
  </si>
  <si>
    <t>'Resgate'</t>
  </si>
  <si>
    <t>'775'</t>
  </si>
  <si>
    <t>'Ribeira'</t>
  </si>
  <si>
    <t>'776'</t>
  </si>
  <si>
    <t>'Rio Sena'</t>
  </si>
  <si>
    <t>'777'</t>
  </si>
  <si>
    <t>'Rio Vermelho'</t>
  </si>
  <si>
    <t>'778'</t>
  </si>
  <si>
    <t>'Roma'</t>
  </si>
  <si>
    <t>'779'</t>
  </si>
  <si>
    <t>'Saboeiro'</t>
  </si>
  <si>
    <t>'781'</t>
  </si>
  <si>
    <t>'Santa Cruz'</t>
  </si>
  <si>
    <t>'725'</t>
  </si>
  <si>
    <t>'30922'</t>
  </si>
  <si>
    <t>'Santa Teresa'</t>
  </si>
  <si>
    <t>'784'</t>
  </si>
  <si>
    <t>'785'</t>
  </si>
  <si>
    <t>'786'</t>
  </si>
  <si>
    <t>'SÃ£o CristÃ³vÃ£o'</t>
  </si>
  <si>
    <t>'788'</t>
  </si>
  <si>
    <t>'SÃ£o GonÃ§alo'</t>
  </si>
  <si>
    <t>'35197'</t>
  </si>
  <si>
    <t>'SÃ£o JoÃ£o do Cabrito'</t>
  </si>
  <si>
    <t>'790'</t>
  </si>
  <si>
    <t>'SÃ£o Marcos'</t>
  </si>
  <si>
    <t>'792'</t>
  </si>
  <si>
    <t>'SÃ£o TomÃ© de Paripe'</t>
  </si>
  <si>
    <t>'794'</t>
  </si>
  <si>
    <t>'SaÃºde'</t>
  </si>
  <si>
    <t>'796'</t>
  </si>
  <si>
    <t>'Sete de Abril'</t>
  </si>
  <si>
    <t>'799'</t>
  </si>
  <si>
    <t>'Stella Maris'</t>
  </si>
  <si>
    <t>'800'</t>
  </si>
  <si>
    <t>'Stiep'</t>
  </si>
  <si>
    <t>'801'</t>
  </si>
  <si>
    <t>'Sussuarana'</t>
  </si>
  <si>
    <t>'803'</t>
  </si>
  <si>
    <t>'805'</t>
  </si>
  <si>
    <t>'TororÃ³'</t>
  </si>
  <si>
    <t>'806'</t>
  </si>
  <si>
    <t>'Trobogy'</t>
  </si>
  <si>
    <t>'807'</t>
  </si>
  <si>
    <t>'Uruguai'</t>
  </si>
  <si>
    <t>'811'</t>
  </si>
  <si>
    <t>'ValÃ©ria'</t>
  </si>
  <si>
    <t>'43047'</t>
  </si>
  <si>
    <t>'Vila 2 de Julho'</t>
  </si>
  <si>
    <t>'814'</t>
  </si>
  <si>
    <t>'Vila CanÃ¡ria'</t>
  </si>
  <si>
    <t>'815'</t>
  </si>
  <si>
    <t>'Vila Laura'</t>
  </si>
  <si>
    <t>'817'</t>
  </si>
  <si>
    <t>'Vila Rui Barbosa'</t>
  </si>
  <si>
    <t>'818'</t>
  </si>
  <si>
    <t>'VitÃ³ria'</t>
  </si>
  <si>
    <t>'33665'</t>
  </si>
  <si>
    <t>'Santa BÃ¡rbara'</t>
  </si>
  <si>
    <t>'33666'</t>
  </si>
  <si>
    <t>'Santa BrÃ­gida'</t>
  </si>
  <si>
    <t>'33667'</t>
  </si>
  <si>
    <t>'Santa Cruz CabrÃ¡lia'</t>
  </si>
  <si>
    <t>'33668'</t>
  </si>
  <si>
    <t>'Santa Cruz da VitÃ³ria'</t>
  </si>
  <si>
    <t>'33669'</t>
  </si>
  <si>
    <t>'33707'</t>
  </si>
  <si>
    <t>'Santaluz'</t>
  </si>
  <si>
    <t>'44183'</t>
  </si>
  <si>
    <t>'Pereira'</t>
  </si>
  <si>
    <t>'33670'</t>
  </si>
  <si>
    <t>'33671'</t>
  </si>
  <si>
    <t>'Santa Maria da VitÃ³ria'</t>
  </si>
  <si>
    <t>'33708'</t>
  </si>
  <si>
    <t>'Santana'</t>
  </si>
  <si>
    <t>'45352'</t>
  </si>
  <si>
    <t>'SantanÃ³polis'</t>
  </si>
  <si>
    <t>'Boa Espera '</t>
  </si>
  <si>
    <t>'33709'</t>
  </si>
  <si>
    <t>'33704'</t>
  </si>
  <si>
    <t>'Santa Rita de CÃ¡ssia'</t>
  </si>
  <si>
    <t>'45944'</t>
  </si>
  <si>
    <t>'Itiquira'</t>
  </si>
  <si>
    <t>'33706'</t>
  </si>
  <si>
    <t>'44154'</t>
  </si>
  <si>
    <t>'Santo Amaro'</t>
  </si>
  <si>
    <t>'Acupe '</t>
  </si>
  <si>
    <t>'44181'</t>
  </si>
  <si>
    <t>'Campinhos '</t>
  </si>
  <si>
    <t>'33720'</t>
  </si>
  <si>
    <t>'45378'</t>
  </si>
  <si>
    <t>'Pedras'</t>
  </si>
  <si>
    <t>'819'</t>
  </si>
  <si>
    <t>'Santo AntÃ´nio de Jesus'</t>
  </si>
  <si>
    <t>'820'</t>
  </si>
  <si>
    <t>'Andaia'</t>
  </si>
  <si>
    <t>'821'</t>
  </si>
  <si>
    <t>'822'</t>
  </si>
  <si>
    <t>'823'</t>
  </si>
  <si>
    <t>'Ernesto Melo'</t>
  </si>
  <si>
    <t>'824'</t>
  </si>
  <si>
    <t>'Jardim Brasil'</t>
  </si>
  <si>
    <t>'825'</t>
  </si>
  <si>
    <t>'Jardim das Ãrvores'</t>
  </si>
  <si>
    <t>'826'</t>
  </si>
  <si>
    <t>'Maria Preta'</t>
  </si>
  <si>
    <t>'827'</t>
  </si>
  <si>
    <t>'Nossa Senhora das GraÃ§as'</t>
  </si>
  <si>
    <t>'828'</t>
  </si>
  <si>
    <t>'Santa Rita'</t>
  </si>
  <si>
    <t>'829'</t>
  </si>
  <si>
    <t>'830'</t>
  </si>
  <si>
    <t>'SÃ£o Benedito'</t>
  </si>
  <si>
    <t>'831'</t>
  </si>
  <si>
    <t>'SÃ£o Paulo'</t>
  </si>
  <si>
    <t>'832'</t>
  </si>
  <si>
    <t>'833'</t>
  </si>
  <si>
    <t>'33730'</t>
  </si>
  <si>
    <t>'Santo EstevÃ£o'</t>
  </si>
  <si>
    <t>'33731'</t>
  </si>
  <si>
    <t>'SÃ£o DesidÃ©rio'</t>
  </si>
  <si>
    <t>'43230'</t>
  </si>
  <si>
    <t>'SÃ­tio Grande '</t>
  </si>
  <si>
    <t>'33733'</t>
  </si>
  <si>
    <t>'SÃ£o Domingos'</t>
  </si>
  <si>
    <t>'33736'</t>
  </si>
  <si>
    <t>'SÃ£o Felipe'</t>
  </si>
  <si>
    <t>'33738'</t>
  </si>
  <si>
    <t>'SÃ£o FÃ©lix'</t>
  </si>
  <si>
    <t>'33740'</t>
  </si>
  <si>
    <t>'SÃ£o FÃ©lix do Coribe'</t>
  </si>
  <si>
    <t>'33742'</t>
  </si>
  <si>
    <t>'SÃ£o Francisco do Conde'</t>
  </si>
  <si>
    <t>'33889'</t>
  </si>
  <si>
    <t>'Mataripe '</t>
  </si>
  <si>
    <t>'33743'</t>
  </si>
  <si>
    <t>'SÃ£o Gabriel'</t>
  </si>
  <si>
    <t>'44153'</t>
  </si>
  <si>
    <t>'SÃ£o GonÃ§alo dos Campos'</t>
  </si>
  <si>
    <t>'Afligidos '</t>
  </si>
  <si>
    <t>'33746'</t>
  </si>
  <si>
    <t>'43196'</t>
  </si>
  <si>
    <t>'Sergi '</t>
  </si>
  <si>
    <t>'33749'</t>
  </si>
  <si>
    <t>'SÃ£o JosÃ© da VitÃ³ria'</t>
  </si>
  <si>
    <t>'33751'</t>
  </si>
  <si>
    <t>'SÃ£o JosÃ© do JacuÃ­pe'</t>
  </si>
  <si>
    <t>'33754'</t>
  </si>
  <si>
    <t>'SÃ£o Miguel das Matas'</t>
  </si>
  <si>
    <t>'33757'</t>
  </si>
  <si>
    <t>'SÃ£o SebastiÃ£o do Passe'</t>
  </si>
  <si>
    <t>'44180'</t>
  </si>
  <si>
    <t>'JacuÃ­pe '</t>
  </si>
  <si>
    <t>'44163'</t>
  </si>
  <si>
    <t>'SapeaÃ§u'</t>
  </si>
  <si>
    <t>'Baixa do Palmeira '</t>
  </si>
  <si>
    <t>'33759'</t>
  </si>
  <si>
    <t>'33768'</t>
  </si>
  <si>
    <t>'SÃ¡tiro Dias'</t>
  </si>
  <si>
    <t>'45945'</t>
  </si>
  <si>
    <t>'Saubara'</t>
  </si>
  <si>
    <t>'Bom Jesus dos Pobres'</t>
  </si>
  <si>
    <t>'33765'</t>
  </si>
  <si>
    <t>'33769'</t>
  </si>
  <si>
    <t>'45946'</t>
  </si>
  <si>
    <t>'Seabra'</t>
  </si>
  <si>
    <t>'BaraÃºnas '</t>
  </si>
  <si>
    <t>'33770'</t>
  </si>
  <si>
    <t>'44128'</t>
  </si>
  <si>
    <t>'Lagoa da Boa Vista'</t>
  </si>
  <si>
    <t>'44282'</t>
  </si>
  <si>
    <t>'Olhos D''Ãgua Antonio Francisco'</t>
  </si>
  <si>
    <t>'43222'</t>
  </si>
  <si>
    <t>'VÃ¡rzea do Caldas '</t>
  </si>
  <si>
    <t>'44129'</t>
  </si>
  <si>
    <t>'Velame'</t>
  </si>
  <si>
    <t>'33771'</t>
  </si>
  <si>
    <t>'SebastiÃ£o Laranjeiras'</t>
  </si>
  <si>
    <t>'45357'</t>
  </si>
  <si>
    <t>'Senhor do Bonfim'</t>
  </si>
  <si>
    <t>'Carrapichel '</t>
  </si>
  <si>
    <t>'33774'</t>
  </si>
  <si>
    <t>'44273'</t>
  </si>
  <si>
    <t>'IgarÃ¡ '</t>
  </si>
  <si>
    <t>'45947'</t>
  </si>
  <si>
    <t>'Passagem Velha'</t>
  </si>
  <si>
    <t>'33775'</t>
  </si>
  <si>
    <t>'Sento SÃ©'</t>
  </si>
  <si>
    <t>'48996'</t>
  </si>
  <si>
    <t>'Serra do Ramalho'</t>
  </si>
  <si>
    <t>'Agrovila 1'</t>
  </si>
  <si>
    <t>'49004'</t>
  </si>
  <si>
    <t>'Agrovila 10'</t>
  </si>
  <si>
    <t>'49005'</t>
  </si>
  <si>
    <t>'Agrovila 11'</t>
  </si>
  <si>
    <t>'49006'</t>
  </si>
  <si>
    <t>'Agrovila 12'</t>
  </si>
  <si>
    <t>'49007'</t>
  </si>
  <si>
    <t>'Agrovila 13'</t>
  </si>
  <si>
    <t>'49008'</t>
  </si>
  <si>
    <t>'Agrovila 14'</t>
  </si>
  <si>
    <t>'48997'</t>
  </si>
  <si>
    <t>'Agrovila 2'</t>
  </si>
  <si>
    <t>'48998'</t>
  </si>
  <si>
    <t>'Agrovila 3'</t>
  </si>
  <si>
    <t>'48999'</t>
  </si>
  <si>
    <t>'Agrovila 4'</t>
  </si>
  <si>
    <t>'49000'</t>
  </si>
  <si>
    <t>'Agrovila 5'</t>
  </si>
  <si>
    <t>'49001'</t>
  </si>
  <si>
    <t>'Agrovila 6'</t>
  </si>
  <si>
    <t>'49002'</t>
  </si>
  <si>
    <t>'Agrovila 7'</t>
  </si>
  <si>
    <t>'49003'</t>
  </si>
  <si>
    <t>'Agrovila 8'</t>
  </si>
  <si>
    <t>'33777'</t>
  </si>
  <si>
    <t>'33778'</t>
  </si>
  <si>
    <t>'Serra Dourada'</t>
  </si>
  <si>
    <t>'33779'</t>
  </si>
  <si>
    <t>'Serra Preta'</t>
  </si>
  <si>
    <t>'33784'</t>
  </si>
  <si>
    <t>'Serrinha'</t>
  </si>
  <si>
    <t>'33785'</t>
  </si>
  <si>
    <t>'SerrolÃ¢ndia'</t>
  </si>
  <si>
    <t>'33786'</t>
  </si>
  <si>
    <t>'SimÃµes Filho'</t>
  </si>
  <si>
    <t>'38040'</t>
  </si>
  <si>
    <t>'Centro Industrial de Aratu'</t>
  </si>
  <si>
    <t>'49010'</t>
  </si>
  <si>
    <t>'Palmares'</t>
  </si>
  <si>
    <t>'33787'</t>
  </si>
  <si>
    <t>'SÃ­tio do Mato'</t>
  </si>
  <si>
    <t>'45363'</t>
  </si>
  <si>
    <t>'Gameleira da Lapa '</t>
  </si>
  <si>
    <t>'33788'</t>
  </si>
  <si>
    <t>'SÃ­tio do Quinto'</t>
  </si>
  <si>
    <t>'33789'</t>
  </si>
  <si>
    <t>'33791'</t>
  </si>
  <si>
    <t>'Souto Soares'</t>
  </si>
  <si>
    <t>'44187'</t>
  </si>
  <si>
    <t>'Segredo'</t>
  </si>
  <si>
    <t>'33794'</t>
  </si>
  <si>
    <t>'Tabocas do Brejo Velho'</t>
  </si>
  <si>
    <t>'43228'</t>
  </si>
  <si>
    <t>'Mariquita '</t>
  </si>
  <si>
    <t>'33796'</t>
  </si>
  <si>
    <t>'TanhaÃ§u'</t>
  </si>
  <si>
    <t>'45948'</t>
  </si>
  <si>
    <t>'Sussuarana '</t>
  </si>
  <si>
    <t>'33797'</t>
  </si>
  <si>
    <t>'Tanque Novo'</t>
  </si>
  <si>
    <t>'33799'</t>
  </si>
  <si>
    <t>'Tanquinho'</t>
  </si>
  <si>
    <t>'33800'</t>
  </si>
  <si>
    <t>'TaperoÃ¡'</t>
  </si>
  <si>
    <t>'37402'</t>
  </si>
  <si>
    <t>'TapiramutÃ¡'</t>
  </si>
  <si>
    <t>'43890'</t>
  </si>
  <si>
    <t>'Volta Grande '</t>
  </si>
  <si>
    <t>'834'</t>
  </si>
  <si>
    <t>'Teixeira de Freitas'</t>
  </si>
  <si>
    <t>'Alagoas'</t>
  </si>
  <si>
    <t>'835'</t>
  </si>
  <si>
    <t>'Arco Verde'</t>
  </si>
  <si>
    <t>'31752'</t>
  </si>
  <si>
    <t>'Arutef'</t>
  </si>
  <si>
    <t>'836'</t>
  </si>
  <si>
    <t>'Bela Vista'</t>
  </si>
  <si>
    <t>'837'</t>
  </si>
  <si>
    <t>'Bela Vista II'</t>
  </si>
  <si>
    <t>'838'</t>
  </si>
  <si>
    <t>'Bom Jesus'</t>
  </si>
  <si>
    <t>'839'</t>
  </si>
  <si>
    <t>'Castelinho'</t>
  </si>
  <si>
    <t>'840'</t>
  </si>
  <si>
    <t>'841'</t>
  </si>
  <si>
    <t>'Colina Verde'</t>
  </si>
  <si>
    <t>'842'</t>
  </si>
  <si>
    <t>'Dom Felipe'</t>
  </si>
  <si>
    <t>'843'</t>
  </si>
  <si>
    <t>'Ipiranga'</t>
  </si>
  <si>
    <t>'844'</t>
  </si>
  <si>
    <t>'Jardim CaraÃ­pe'</t>
  </si>
  <si>
    <t>'846'</t>
  </si>
  <si>
    <t>'Jardim Europa'</t>
  </si>
  <si>
    <t>'847'</t>
  </si>
  <si>
    <t>'Jardim Liberdade'</t>
  </si>
  <si>
    <t>'31750'</t>
  </si>
  <si>
    <t>'JerusalÃ©m'</t>
  </si>
  <si>
    <t>'848'</t>
  </si>
  <si>
    <t>'849'</t>
  </si>
  <si>
    <t>'Monte Castelo'</t>
  </si>
  <si>
    <t>'850'</t>
  </si>
  <si>
    <t>'Nova AmÃ©rica'</t>
  </si>
  <si>
    <t>'851'</t>
  </si>
  <si>
    <t>'Nova JerusalÃ©m'</t>
  </si>
  <si>
    <t>'852'</t>
  </si>
  <si>
    <t>'Nova Teixeira'</t>
  </si>
  <si>
    <t>'853'</t>
  </si>
  <si>
    <t>'854'</t>
  </si>
  <si>
    <t>'Recanto do Lago'</t>
  </si>
  <si>
    <t>'31873'</t>
  </si>
  <si>
    <t>'RedenÃ§Ã£o'</t>
  </si>
  <si>
    <t>'855'</t>
  </si>
  <si>
    <t>'856'</t>
  </si>
  <si>
    <t>'857'</t>
  </si>
  <si>
    <t>'858'</t>
  </si>
  <si>
    <t>'SÃ£o LourenÃ§o'</t>
  </si>
  <si>
    <t>'859'</t>
  </si>
  <si>
    <t>'860'</t>
  </si>
  <si>
    <t>'861'</t>
  </si>
  <si>
    <t>'Teixeirinha'</t>
  </si>
  <si>
    <t>'862'</t>
  </si>
  <si>
    <t>'Trevo'</t>
  </si>
  <si>
    <t>'31748'</t>
  </si>
  <si>
    <t>'Ulisses GuimarÃ£es'</t>
  </si>
  <si>
    <t>'863'</t>
  </si>
  <si>
    <t>'864'</t>
  </si>
  <si>
    <t>'Vila CaraÃ­pe'</t>
  </si>
  <si>
    <t>'865'</t>
  </si>
  <si>
    <t>'Vila Feliz'</t>
  </si>
  <si>
    <t>'866'</t>
  </si>
  <si>
    <t>'Vila Vargas'</t>
  </si>
  <si>
    <t>'867'</t>
  </si>
  <si>
    <t>'Vila Verde'</t>
  </si>
  <si>
    <t>'868'</t>
  </si>
  <si>
    <t>'Vista do Sol'</t>
  </si>
  <si>
    <t>'869'</t>
  </si>
  <si>
    <t>'Wilson Brito'</t>
  </si>
  <si>
    <t>'33803'</t>
  </si>
  <si>
    <t>'Teodoro Sampaio'</t>
  </si>
  <si>
    <t>'44152'</t>
  </si>
  <si>
    <t>'Lustosa '</t>
  </si>
  <si>
    <t>'45000'</t>
  </si>
  <si>
    <t>'TeofilÃ¢ndia'</t>
  </si>
  <si>
    <t>'Canto'</t>
  </si>
  <si>
    <t>'33804'</t>
  </si>
  <si>
    <t>'33807'</t>
  </si>
  <si>
    <t>'TeolÃ¢ndia'</t>
  </si>
  <si>
    <t>'33811'</t>
  </si>
  <si>
    <t>'Terra Nova'</t>
  </si>
  <si>
    <t>'33813'</t>
  </si>
  <si>
    <t>'Tremedal'</t>
  </si>
  <si>
    <t>'44280'</t>
  </si>
  <si>
    <t>'Lagoa Preta '</t>
  </si>
  <si>
    <t>'31405'</t>
  </si>
  <si>
    <t>'Tucano'</t>
  </si>
  <si>
    <t>'Caldas do Jorro '</t>
  </si>
  <si>
    <t>'33815'</t>
  </si>
  <si>
    <t>'44987'</t>
  </si>
  <si>
    <t>'UauÃ¡'</t>
  </si>
  <si>
    <t>'CaldeirÃ£o '</t>
  </si>
  <si>
    <t>'45001'</t>
  </si>
  <si>
    <t>'CaldeirÃ£o do Almeida'</t>
  </si>
  <si>
    <t>'33818'</t>
  </si>
  <si>
    <t>'45381'</t>
  </si>
  <si>
    <t>'Serra da Canabrava '</t>
  </si>
  <si>
    <t>'33821'</t>
  </si>
  <si>
    <t>'UbaÃ­ra'</t>
  </si>
  <si>
    <t>'44171'</t>
  </si>
  <si>
    <t>'Engenheiro FranÃ§a '</t>
  </si>
  <si>
    <t>'45384'</t>
  </si>
  <si>
    <t>'TrÃªs BraÃ§os'</t>
  </si>
  <si>
    <t>'33824'</t>
  </si>
  <si>
    <t>'Ubaitaba'</t>
  </si>
  <si>
    <t>'45002'</t>
  </si>
  <si>
    <t>'Faisqueira'</t>
  </si>
  <si>
    <t>'33827'</t>
  </si>
  <si>
    <t>'UbatÃ£'</t>
  </si>
  <si>
    <t>'37403'</t>
  </si>
  <si>
    <t>'UibaÃ­'</t>
  </si>
  <si>
    <t>'43197'</t>
  </si>
  <si>
    <t>'HidrolÃ¢ndia '</t>
  </si>
  <si>
    <t>'33831'</t>
  </si>
  <si>
    <t>'Umburanas'</t>
  </si>
  <si>
    <t>'33835'</t>
  </si>
  <si>
    <t>'Una'</t>
  </si>
  <si>
    <t>'45877'</t>
  </si>
  <si>
    <t>'45338'</t>
  </si>
  <si>
    <t>'Comandatuba'</t>
  </si>
  <si>
    <t>'45003'</t>
  </si>
  <si>
    <t>'45004'</t>
  </si>
  <si>
    <t>'Pedras de Una'</t>
  </si>
  <si>
    <t>'33837'</t>
  </si>
  <si>
    <t>'Urandi'</t>
  </si>
  <si>
    <t>'33838'</t>
  </si>
  <si>
    <t>'UruÃ§uca'</t>
  </si>
  <si>
    <t>'33841'</t>
  </si>
  <si>
    <t>'Utinga'</t>
  </si>
  <si>
    <t>'33844'</t>
  </si>
  <si>
    <t>'ValenÃ§a'</t>
  </si>
  <si>
    <t>'44174'</t>
  </si>
  <si>
    <t>'Guaibim'</t>
  </si>
  <si>
    <t>'45382'</t>
  </si>
  <si>
    <t>'Serra Grande '</t>
  </si>
  <si>
    <t>'33845'</t>
  </si>
  <si>
    <t>'Valente'</t>
  </si>
  <si>
    <t>'44300'</t>
  </si>
  <si>
    <t>'VÃ¡rzea da RoÃ§a'</t>
  </si>
  <si>
    <t>'Campo de SÃ£o JoÃ£o'</t>
  </si>
  <si>
    <t>'33848'</t>
  </si>
  <si>
    <t>'44302'</t>
  </si>
  <si>
    <t>'VÃ¡rzea do Meio'</t>
  </si>
  <si>
    <t>'33851'</t>
  </si>
  <si>
    <t>'VÃ¡rzea do PoÃ§o'</t>
  </si>
  <si>
    <t>'33854'</t>
  </si>
  <si>
    <t>'VÃ¡rzea Nova'</t>
  </si>
  <si>
    <t>'33856'</t>
  </si>
  <si>
    <t>'Varzedo'</t>
  </si>
  <si>
    <t>'44162'</t>
  </si>
  <si>
    <t>'Baiacu'</t>
  </si>
  <si>
    <t>'44165'</t>
  </si>
  <si>
    <t>'Cacha Pregos '</t>
  </si>
  <si>
    <t>'33858'</t>
  </si>
  <si>
    <t>'45362'</t>
  </si>
  <si>
    <t>'Gamboa'</t>
  </si>
  <si>
    <t>'44172'</t>
  </si>
  <si>
    <t>'Gameleira'</t>
  </si>
  <si>
    <t>'33860'</t>
  </si>
  <si>
    <t>'Vereda'</t>
  </si>
  <si>
    <t>'870'</t>
  </si>
  <si>
    <t>'VitÃ³ria da Conquista'</t>
  </si>
  <si>
    <t>'Alegria'</t>
  </si>
  <si>
    <t>'875'</t>
  </si>
  <si>
    <t>'Alto Maron'</t>
  </si>
  <si>
    <t>'876'</t>
  </si>
  <si>
    <t>'Bandeira'</t>
  </si>
  <si>
    <t>'45348'</t>
  </si>
  <si>
    <t>'Bate PÃ© '</t>
  </si>
  <si>
    <t>'878'</t>
  </si>
  <si>
    <t>'879'</t>
  </si>
  <si>
    <t>'881'</t>
  </si>
  <si>
    <t>'Brasil'</t>
  </si>
  <si>
    <t>'883'</t>
  </si>
  <si>
    <t>'884'</t>
  </si>
  <si>
    <t>'886'</t>
  </si>
  <si>
    <t>'Cidade Modelo'</t>
  </si>
  <si>
    <t>'887'</t>
  </si>
  <si>
    <t>'890'</t>
  </si>
  <si>
    <t>'Cruzeiro'</t>
  </si>
  <si>
    <t>'891'</t>
  </si>
  <si>
    <t>'Escola Normal'</t>
  </si>
  <si>
    <t>'894'</t>
  </si>
  <si>
    <t>'ExposiÃ§Ã£o'</t>
  </si>
  <si>
    <t>'895'</t>
  </si>
  <si>
    <t>'Feirinha'</t>
  </si>
  <si>
    <t>'897'</t>
  </si>
  <si>
    <t>'915'</t>
  </si>
  <si>
    <t>'900'</t>
  </si>
  <si>
    <t>'Ibirapuera'</t>
  </si>
  <si>
    <t>'901'</t>
  </si>
  <si>
    <t>'903'</t>
  </si>
  <si>
    <t>'Iracema'</t>
  </si>
  <si>
    <t>'45889'</t>
  </si>
  <si>
    <t>'Jardim das Candeias'</t>
  </si>
  <si>
    <t>'44276'</t>
  </si>
  <si>
    <t>'JosÃ© GonÃ§alves '</t>
  </si>
  <si>
    <t>'907'</t>
  </si>
  <si>
    <t>'908'</t>
  </si>
  <si>
    <t>'Kadija'</t>
  </si>
  <si>
    <t>'45970'</t>
  </si>
  <si>
    <t>'Lagoa das Flores'</t>
  </si>
  <si>
    <t>'917'</t>
  </si>
  <si>
    <t>'PatagÃ´nia'</t>
  </si>
  <si>
    <t>'920'</t>
  </si>
  <si>
    <t>'Recreio'</t>
  </si>
  <si>
    <t>'45005'</t>
  </si>
  <si>
    <t>'SÃ£o JoÃ£o da VitÃ³ria '</t>
  </si>
  <si>
    <t>'45890'</t>
  </si>
  <si>
    <t>'SÃ£o Joaquim'</t>
  </si>
  <si>
    <t>'925'</t>
  </si>
  <si>
    <t>'SÃ£o Vicente'</t>
  </si>
  <si>
    <t>'928'</t>
  </si>
  <si>
    <t>'SumarÃ©'</t>
  </si>
  <si>
    <t>'930'</t>
  </si>
  <si>
    <t>'UniversitÃ¡rio'</t>
  </si>
  <si>
    <t>'931'</t>
  </si>
  <si>
    <t>'932'</t>
  </si>
  <si>
    <t>'Vila Conquista'</t>
  </si>
  <si>
    <t>'933'</t>
  </si>
  <si>
    <t>'Vila Serrana'</t>
  </si>
  <si>
    <t>'33864'</t>
  </si>
  <si>
    <t>'Wagner'</t>
  </si>
  <si>
    <t>'33866'</t>
  </si>
  <si>
    <t>'Wanderley'</t>
  </si>
  <si>
    <t>'33868'</t>
  </si>
  <si>
    <t>'Wenceslau GuimarÃ£es'</t>
  </si>
  <si>
    <t>'33870'</t>
  </si>
  <si>
    <t>'Xique-Xique'</t>
  </si>
  <si>
    <t>codigo</t>
  </si>
  <si>
    <t>estaudual_nome</t>
  </si>
  <si>
    <t>estaudual_url</t>
  </si>
  <si>
    <t>municipal_nome</t>
  </si>
  <si>
    <t>municipal_url</t>
  </si>
  <si>
    <t>Bahia</t>
  </si>
  <si>
    <t>AbaÃ­ra</t>
  </si>
  <si>
    <t>AbarÃ©</t>
  </si>
  <si>
    <t>Abrantes (CamaÃ§ari)</t>
  </si>
  <si>
    <t>Acupe (Santo Amaro)</t>
  </si>
  <si>
    <t>Afligidos (SÃ£o GonÃ§alo dos Campos)</t>
  </si>
  <si>
    <t>Ãgua Doce (IbicuÃ­)</t>
  </si>
  <si>
    <t>Ãgua Fria</t>
  </si>
  <si>
    <t>Alagoinhas Velha</t>
  </si>
  <si>
    <t>Barreiro</t>
  </si>
  <si>
    <t>Dois de Julho</t>
  </si>
  <si>
    <t>Jardim Pedro Braga</t>
  </si>
  <si>
    <t>Jardim Petrolar</t>
  </si>
  <si>
    <t>Juracy MagalhÃ£es</t>
  </si>
  <si>
    <t>Kennedy</t>
  </si>
  <si>
    <t>MangalÃ´</t>
  </si>
  <si>
    <t>Parque VitÃ³ria</t>
  </si>
  <si>
    <t>Santa Isabel</t>
  </si>
  <si>
    <t>Silva Jardim</t>
  </si>
  <si>
    <t>TeresÃ³polis</t>
  </si>
  <si>
    <t>AlcobaÃ§a</t>
  </si>
  <si>
    <t>SÃ£o JosÃ© de AlcobaÃ§a</t>
  </si>
  <si>
    <t>Alegre (CondeÃºba)</t>
  </si>
  <si>
    <t>AlgodÃµes (Quijingue)</t>
  </si>
  <si>
    <t>Alto Bonito (Mundo Novo)</t>
  </si>
  <si>
    <t>Amado Bahia (Mata de SÃ£o JoÃ£o)</t>
  </si>
  <si>
    <t>AmÃ©lia Rodrigues</t>
  </si>
  <si>
    <t>Mata da AlianÃ§a</t>
  </si>
  <si>
    <t>AmÃ©rica Dourada</t>
  </si>
  <si>
    <t>AnagÃ©</t>
  </si>
  <si>
    <t>AndaraÃ­</t>
  </si>
  <si>
    <t>Angico (Mairi)</t>
  </si>
  <si>
    <t>Boa Vista</t>
  </si>
  <si>
    <t>Duas Serras</t>
  </si>
  <si>
    <t>Entroncamento</t>
  </si>
  <si>
    <t>Frei ApolÃ´nio</t>
  </si>
  <si>
    <t>Rangel</t>
  </si>
  <si>
    <t>AntÃ´nio Cardoso</t>
  </si>
  <si>
    <t>AntÃ´nio GonÃ§alves</t>
  </si>
  <si>
    <t>CaldeirÃ£o do Mulato</t>
  </si>
  <si>
    <t>AporÃ¡</t>
  </si>
  <si>
    <t>AraÃ§Ã¡s</t>
  </si>
  <si>
    <t>Pedras Altas</t>
  </si>
  <si>
    <t>Arapiranga (Rio de Contas)</t>
  </si>
  <si>
    <t>AratuÃ­pe</t>
  </si>
  <si>
    <t>Arembepe (CamaÃ§ari)</t>
  </si>
  <si>
    <t>Argoim (Rafael Jambeiro)</t>
  </si>
  <si>
    <t>Aribice (Euclides da Cunha)</t>
  </si>
  <si>
    <t>Arraial D'Ajuda (Porto Seguro)</t>
  </si>
  <si>
    <t>BaianÃ³polis</t>
  </si>
  <si>
    <t>Baixa do Palmeira (SapeaÃ§u)</t>
  </si>
  <si>
    <t>BaixÃ£o (JequiÃ©)</t>
  </si>
  <si>
    <t>BanzaÃª</t>
  </si>
  <si>
    <t>BaraÃºnas (Seabra)</t>
  </si>
  <si>
    <t>Barra do ChoÃ§a</t>
  </si>
  <si>
    <t>Barra Nova</t>
  </si>
  <si>
    <t>Buriti</t>
  </si>
  <si>
    <t>Flamengo</t>
  </si>
  <si>
    <t>JÃºri</t>
  </si>
  <si>
    <t>Morada Nobre</t>
  </si>
  <si>
    <t>Nova Barreiras</t>
  </si>
  <si>
    <t>Ouro Branco</t>
  </si>
  <si>
    <t>Parque Santa LÃºcia</t>
  </si>
  <si>
    <t>Primavera</t>
  </si>
  <si>
    <t>Renato GonÃ§alves</t>
  </si>
  <si>
    <t>Rio Grande</t>
  </si>
  <si>
    <t>Sandra Regina</t>
  </si>
  <si>
    <t>SÃ£o Miguel</t>
  </si>
  <si>
    <t>SÃ£o Pedro</t>
  </si>
  <si>
    <t>SÃ£o SebastiÃ£o</t>
  </si>
  <si>
    <t>Vila Amorim</t>
  </si>
  <si>
    <t>Vila Brasil</t>
  </si>
  <si>
    <t>Vila Doce</t>
  </si>
  <si>
    <t>Vila FuncionÃ¡rios</t>
  </si>
  <si>
    <t>Vila Nova</t>
  </si>
  <si>
    <t>Vila Regina</t>
  </si>
  <si>
    <t>Vila Rica</t>
  </si>
  <si>
    <t>Vila Sas</t>
  </si>
  <si>
    <t>Vila Soldados</t>
  </si>
  <si>
    <t>Gameleira do Barro Alto</t>
  </si>
  <si>
    <t>Lagoa Funda</t>
  </si>
  <si>
    <t>Barro Vermelho (CuraÃ§Ã¡)</t>
  </si>
  <si>
    <t>BastiÃ£o (Boninal)</t>
  </si>
  <si>
    <t>Bate PÃ© (VitÃ³ria da Conquista)</t>
  </si>
  <si>
    <t>Bem-Bom (Casa Nova)</t>
  </si>
  <si>
    <t>BendegÃ³ (Canudos)</t>
  </si>
  <si>
    <t>Bento SimÃµes (IrarÃ¡)</t>
  </si>
  <si>
    <t>Boa Espera (SantanÃ³polis)</t>
  </si>
  <si>
    <t>Boa UniÃ£o (Alagoinhas)</t>
  </si>
  <si>
    <t>Boa Vista do Lagamar (Ibotirama)</t>
  </si>
  <si>
    <t>Amparo</t>
  </si>
  <si>
    <t>Terra Boa</t>
  </si>
  <si>
    <t>Formoso</t>
  </si>
  <si>
    <t>Bom Sossego (Oliveira dos Brejinhos)</t>
  </si>
  <si>
    <t>Bonfim da Feira (Feira de Santana)</t>
  </si>
  <si>
    <t>Brejo Grande</t>
  </si>
  <si>
    <t>BotuporÃ£</t>
  </si>
  <si>
    <t>Brejinho das Ametistas (CaetitÃ©)</t>
  </si>
  <si>
    <t>BrejÃµes</t>
  </si>
  <si>
    <t>Km 100</t>
  </si>
  <si>
    <t>BrejolÃ¢ndia</t>
  </si>
  <si>
    <t>Brejo LuÃ­za de Brito (Novo Horizonte)</t>
  </si>
  <si>
    <t>Brotas de MacaÃºbas</t>
  </si>
  <si>
    <t>Bucuituba (Boquira)</t>
  </si>
  <si>
    <t>BuranhÃ©m (Guaratinga)</t>
  </si>
  <si>
    <t>Buril (CrisÃ³polis)</t>
  </si>
  <si>
    <t>Cabaceiras do ParaguaÃ§u</t>
  </si>
  <si>
    <t>CabrÃ¡lia (PiatÃ£)</t>
  </si>
  <si>
    <t>Cacha Pregos (Vera Cruz)</t>
  </si>
  <si>
    <t>CaculÃ©</t>
  </si>
  <si>
    <t>VÃ¡rzea Grande</t>
  </si>
  <si>
    <t>CaÃ©m</t>
  </si>
  <si>
    <t>CaldeirÃ£o</t>
  </si>
  <si>
    <t>CaetÃ©-AÃ§u (Palmeiras)</t>
  </si>
  <si>
    <t>CaetitÃ©</t>
  </si>
  <si>
    <t>Canal</t>
  </si>
  <si>
    <t>CaimbÃ© (Euclides da Cunha)</t>
  </si>
  <si>
    <t>Caldas do Jorro (Tucano)</t>
  </si>
  <si>
    <t>CaldeirÃ£o Grande</t>
  </si>
  <si>
    <t>CaldeirÃ£o (UauÃ¡)</t>
  </si>
  <si>
    <t>Caldeiras (CaetitÃ©)</t>
  </si>
  <si>
    <t>SÃ£o JoÃ£o do Panelinha</t>
  </si>
  <si>
    <t>CamaÃ§ari</t>
  </si>
  <si>
    <t>Alto da Cruz</t>
  </si>
  <si>
    <t>Bairro dos 46</t>
  </si>
  <si>
    <t>Bomba</t>
  </si>
  <si>
    <t>CamaÃ§ari de Dentro</t>
  </si>
  <si>
    <t>Ficam</t>
  </si>
  <si>
    <t>Gleba A</t>
  </si>
  <si>
    <t>Gleba B</t>
  </si>
  <si>
    <t>Gleba C</t>
  </si>
  <si>
    <t>Gleba E</t>
  </si>
  <si>
    <t>GravatÃ¡</t>
  </si>
  <si>
    <t>Inocoop</t>
  </si>
  <si>
    <t>Lama Preta</t>
  </si>
  <si>
    <t>Limoeiro</t>
  </si>
  <si>
    <t>Mangueiral</t>
  </si>
  <si>
    <t>Parque Florestal</t>
  </si>
  <si>
    <t>Parque SatÃ©lite</t>
  </si>
  <si>
    <t>Parque Verde</t>
  </si>
  <si>
    <t>Phoc I</t>
  </si>
  <si>
    <t>Phoc II</t>
  </si>
  <si>
    <t>Phoc III</t>
  </si>
  <si>
    <t>PiaÃ§aveira</t>
  </si>
  <si>
    <t>Polo PetroquÃ­mico</t>
  </si>
  <si>
    <t>Ponto Certo</t>
  </si>
  <si>
    <t>Setor Industrial Urbano</t>
  </si>
  <si>
    <t>TriÃ¢ngulo</t>
  </si>
  <si>
    <t>Verdes Horizontes</t>
  </si>
  <si>
    <t>TravessÃ£o</t>
  </si>
  <si>
    <t>Camassandi (Jaguaripe)</t>
  </si>
  <si>
    <t>Campinhos (Santo Amaro)</t>
  </si>
  <si>
    <t>Araras</t>
  </si>
  <si>
    <t>BrejÃ£o da Caatinga</t>
  </si>
  <si>
    <t>Curral Velho</t>
  </si>
  <si>
    <t>Lage dos Negros</t>
  </si>
  <si>
    <t>SÃ£o TomÃ©</t>
  </si>
  <si>
    <t>Tuiutiba</t>
  </si>
  <si>
    <t>Campo Formoso (Presidente Dutra)</t>
  </si>
  <si>
    <t>CanÃ¡polis</t>
  </si>
  <si>
    <t>Paz do Salobro</t>
  </si>
  <si>
    <t>Canatiba (MacaÃºbas)</t>
  </si>
  <si>
    <t>CanchÃ© (Jeremoabo)</t>
  </si>
  <si>
    <t>Areia</t>
  </si>
  <si>
    <t>Distrito Industrial</t>
  </si>
  <si>
    <t>Malemba</t>
  </si>
  <si>
    <t>Nova BrasÃ­lia</t>
  </si>
  <si>
    <t>Nova Candeias</t>
  </si>
  <si>
    <t>Pitanga</t>
  </si>
  <si>
    <t>Santo AntÃ´nio</t>
  </si>
  <si>
    <t>Sarandy</t>
  </si>
  <si>
    <t>Urbis I</t>
  </si>
  <si>
    <t>Urbis II</t>
  </si>
  <si>
    <t>CÃ¢ndido Sales</t>
  </si>
  <si>
    <t>CanoÃ£o (IbititÃ¡)</t>
  </si>
  <si>
    <t>CansanÃ§Ã£o</t>
  </si>
  <si>
    <t>BedengÃ³</t>
  </si>
  <si>
    <t>Nova Morada</t>
  </si>
  <si>
    <t>CaraÃ­bas</t>
  </si>
  <si>
    <t>Caraiva (Porto Seguro)</t>
  </si>
  <si>
    <t>Caripare (RiachÃ£o das Neves)</t>
  </si>
  <si>
    <t>CarnaÃ­ba do SertÃ£o (Juazeiro)</t>
  </si>
  <si>
    <t>Carrapichel (Senhor do Bonfim)</t>
  </si>
  <si>
    <t>Borges</t>
  </si>
  <si>
    <t>Banheiro</t>
  </si>
  <si>
    <t>Riacho da LÃ©gua</t>
  </si>
  <si>
    <t>Catinga do Moura (Jacobina)</t>
  </si>
  <si>
    <t>Catingal (Manoel Vitorino)</t>
  </si>
  <si>
    <t>CatolÃ¢ndia</t>
  </si>
  <si>
    <t>CatolÃ©s (AbaÃ­ra)</t>
  </si>
  <si>
    <t>Catolezinho (ItambÃ©)</t>
  </si>
  <si>
    <t>Ceraima (Guanambi)</t>
  </si>
  <si>
    <t>ChorrochÃ³</t>
  </si>
  <si>
    <t>SÃ£o JosÃ© do ChorrochÃ³</t>
  </si>
  <si>
    <t>VÃ¡rzea da Ema</t>
  </si>
  <si>
    <t>CÃ­cero Dantas</t>
  </si>
  <si>
    <t>CipÃ³</t>
  </si>
  <si>
    <t>ColÃ´nia (EunÃ¡polis)</t>
  </si>
  <si>
    <t>ComÃ©rcio (ConceiÃ§Ã£o do Almeida)</t>
  </si>
  <si>
    <t>ConceiÃ§Ã£o da Feira</t>
  </si>
  <si>
    <t>ConceiÃ§Ã£o do Almeida</t>
  </si>
  <si>
    <t>ConceiÃ§Ã£o do CoitÃ©</t>
  </si>
  <si>
    <t>ConceiÃ§Ã£o do JacuÃ­pe</t>
  </si>
  <si>
    <t>CondeÃºba</t>
  </si>
  <si>
    <t>Contendas do SincorÃ¡</t>
  </si>
  <si>
    <t>CoraÃ§Ã£o de Maria</t>
  </si>
  <si>
    <t>Coronel JoÃ£o SÃ¡</t>
  </si>
  <si>
    <t>CravolÃ¢ndia</t>
  </si>
  <si>
    <t>CrisÃ³polis</t>
  </si>
  <si>
    <t>Pinto</t>
  </si>
  <si>
    <t>CristalÃ¢ndia (Brumado)</t>
  </si>
  <si>
    <t>CristÃ³polis</t>
  </si>
  <si>
    <t>CrussaÃ­ (Castro Alves)</t>
  </si>
  <si>
    <t>Cumuruxatiba (Prado)</t>
  </si>
  <si>
    <t>Cunhangi (Jaguaripe)</t>
  </si>
  <si>
    <t>CuraÃ§Ã¡</t>
  </si>
  <si>
    <t>DÃ¡rio Meira</t>
  </si>
  <si>
    <t>Acaraci</t>
  </si>
  <si>
    <t>Idelfonso Maroto</t>
  </si>
  <si>
    <t>Planalto Iris</t>
  </si>
  <si>
    <t>Descoberto (Coribe)</t>
  </si>
  <si>
    <t>Dias Coelho (Morro do ChapÃ©u)</t>
  </si>
  <si>
    <t>Dias D'Ãvila</t>
  </si>
  <si>
    <t>Dom BasÃ­lio</t>
  </si>
  <si>
    <t>ElÃ­sio Medrado</t>
  </si>
  <si>
    <t>Engenheiro FranÃ§a (UbaÃ­ra)</t>
  </si>
  <si>
    <t>Engenheiro Pontes (Laje)</t>
  </si>
  <si>
    <t>Ã‰rico Cardoso</t>
  </si>
  <si>
    <t>EunÃ¡polis</t>
  </si>
  <si>
    <t>Alecrim</t>
  </si>
  <si>
    <t>Cajueiro</t>
  </si>
  <si>
    <t>Centauro Oeste</t>
  </si>
  <si>
    <t>DinÃ¡ Borges</t>
  </si>
  <si>
    <t>Doutor GusmÃ£o</t>
  </si>
  <si>
    <t>ItapuÃ£</t>
  </si>
  <si>
    <t>Juca Rosa</t>
  </si>
  <si>
    <t>Minas Gerais</t>
  </si>
  <si>
    <t>MoisÃ©s Reis</t>
  </si>
  <si>
    <t>Motor</t>
  </si>
  <si>
    <t>Pequi</t>
  </si>
  <si>
    <t>Rosa Neto</t>
  </si>
  <si>
    <t>Santa LÃºcia</t>
  </si>
  <si>
    <t>Sapucaeira</t>
  </si>
  <si>
    <t>Stela Reis</t>
  </si>
  <si>
    <t>Trancoso</t>
  </si>
  <si>
    <t>Vivendas Costa Azul</t>
  </si>
  <si>
    <t>FÃ¡tima</t>
  </si>
  <si>
    <t>Ramalho</t>
  </si>
  <si>
    <t>35Âº BI</t>
  </si>
  <si>
    <t>AviÃ¡rio</t>
  </si>
  <si>
    <t>Barro Vermelho</t>
  </si>
  <si>
    <t>BrasÃ­lia</t>
  </si>
  <si>
    <t>Campo do Gado</t>
  </si>
  <si>
    <t>Campo Limpo</t>
  </si>
  <si>
    <t>Capuchinhos</t>
  </si>
  <si>
    <t>Caseb</t>
  </si>
  <si>
    <t>Cedin</t>
  </si>
  <si>
    <t>Centro Industrial SubaÃ©</t>
  </si>
  <si>
    <t>ChÃ¡cara SÃ£o Cosme</t>
  </si>
  <si>
    <t>ConceiÃ§Ã£o</t>
  </si>
  <si>
    <t>Coronel JosÃ© Pinto</t>
  </si>
  <si>
    <t>Dner</t>
  </si>
  <si>
    <t>EstaÃ§Ã£o Nova</t>
  </si>
  <si>
    <t>Eucalipto</t>
  </si>
  <si>
    <t>Jardim AcÃ¡cia</t>
  </si>
  <si>
    <t>Jardim Cruzeiro</t>
  </si>
  <si>
    <t>Jardim Recreio</t>
  </si>
  <si>
    <t>Jardim Sucupira</t>
  </si>
  <si>
    <t>KalilÃ¢ndia</t>
  </si>
  <si>
    <t>Lagoa Grande</t>
  </si>
  <si>
    <t>Mangabeira</t>
  </si>
  <si>
    <t>Muchila I</t>
  </si>
  <si>
    <t>Muchila II</t>
  </si>
  <si>
    <t>NajÃ©</t>
  </si>
  <si>
    <t>Olhos D'Ãgua</t>
  </si>
  <si>
    <t>Pampalona</t>
  </si>
  <si>
    <t>Papagaio</t>
  </si>
  <si>
    <t>Parque Asa Branca</t>
  </si>
  <si>
    <t>Parque Estrela do Oriente</t>
  </si>
  <si>
    <t>Parque IpÃª</t>
  </si>
  <si>
    <t>Parque JosÃ© Martins Campelo</t>
  </si>
  <si>
    <t>Parque Lagoa Salgada</t>
  </si>
  <si>
    <t>Parque Manoel Matias</t>
  </si>
  <si>
    <t>Parque Panorama</t>
  </si>
  <si>
    <t>Pedra do Descanso</t>
  </si>
  <si>
    <t>PilÃ£o</t>
  </si>
  <si>
    <t>Ponto Central</t>
  </si>
  <si>
    <t>Presidente GetÃºlio Vargas</t>
  </si>
  <si>
    <t>Queimadinha</t>
  </si>
  <si>
    <t>Rua Nova</t>
  </si>
  <si>
    <t>Santa MÃ´nica</t>
  </si>
  <si>
    <t>Santo AntÃ´nio dos Prazeres</t>
  </si>
  <si>
    <t>Serraria Brasil</t>
  </si>
  <si>
    <t>Sim</t>
  </si>
  <si>
    <t>SÃ­tio Novo</t>
  </si>
  <si>
    <t>Tanque da NaÃ§Ã£o</t>
  </si>
  <si>
    <t>Tomba</t>
  </si>
  <si>
    <t>Vila Gabriela</t>
  </si>
  <si>
    <t>Vila SubaÃ©</t>
  </si>
  <si>
    <t>FiladÃ©lfia</t>
  </si>
  <si>
    <t>FranÃ§a (Piritiba)</t>
  </si>
  <si>
    <t>Gamboa (Cairu)</t>
  </si>
  <si>
    <t>Gameleira da Lapa (SÃ­tio do Mato)</t>
  </si>
  <si>
    <t>GaviÃ£o</t>
  </si>
  <si>
    <t>GeolÃ¢ndia (Cabaceiras do ParaguaÃ§u)</t>
  </si>
  <si>
    <t>GlÃ³ria</t>
  </si>
  <si>
    <t>Governador JoÃ£o Durval Carneiro (Feira de Santana)</t>
  </si>
  <si>
    <t>Governador Lomanto JÃºnior</t>
  </si>
  <si>
    <t>Monte Alegre</t>
  </si>
  <si>
    <t>SÃ£o JoÃ£o do Sul</t>
  </si>
  <si>
    <t>Guirapa (PindaÃ­)</t>
  </si>
  <si>
    <t>GurupÃ¡ Mirim (PotiraguÃ¡)</t>
  </si>
  <si>
    <t>HeliÃ³polis</t>
  </si>
  <si>
    <t>HidrolÃ¢ndia (UibaÃ­)</t>
  </si>
  <si>
    <t>Humildes (Feira de Santana)</t>
  </si>
  <si>
    <t>IaÃ§u</t>
  </si>
  <si>
    <t>Ibatui (Entre Rios)</t>
  </si>
  <si>
    <t>Ibiajara (Rio do Pires)</t>
  </si>
  <si>
    <t>Ibiapora (Mundo Novo)</t>
  </si>
  <si>
    <t>IbiassucÃª</t>
  </si>
  <si>
    <t>IbicaraÃ­</t>
  </si>
  <si>
    <t>Cascavel</t>
  </si>
  <si>
    <t>IbicuÃ­</t>
  </si>
  <si>
    <t>Tancredo Neves</t>
  </si>
  <si>
    <t>MirorÃ³s</t>
  </si>
  <si>
    <t>Ibiraba (Barra)</t>
  </si>
  <si>
    <t>IbirapuÃ£</t>
  </si>
  <si>
    <t>Ibitira (Rio do AntÃ´nio)</t>
  </si>
  <si>
    <t>IbititÃ¡</t>
  </si>
  <si>
    <t>Feira Nova</t>
  </si>
  <si>
    <t>Ibitunane (Gentio do Ouro)</t>
  </si>
  <si>
    <t>IgaporÃ£</t>
  </si>
  <si>
    <t>IgarÃ¡ (Senhor do Bonfim)</t>
  </si>
  <si>
    <t>IgaritÃ© (Barra)</t>
  </si>
  <si>
    <t>Igatu (AndaraÃ­)</t>
  </si>
  <si>
    <t>IgrapiÃºna</t>
  </si>
  <si>
    <t>IguaÃ­</t>
  </si>
  <si>
    <t>Iguaibi (IguaÃ­)</t>
  </si>
  <si>
    <t>Iguitu (Ibipeba)</t>
  </si>
  <si>
    <t>IlhÃ©us</t>
  </si>
  <si>
    <t>Baixa Fria</t>
  </si>
  <si>
    <t>Barreira</t>
  </si>
  <si>
    <t>BasÃ­lio</t>
  </si>
  <si>
    <t>Bela VisÃ£o</t>
  </si>
  <si>
    <t>Conquista</t>
  </si>
  <si>
    <t>EsperanÃ§a</t>
  </si>
  <si>
    <t>Favela</t>
  </si>
  <si>
    <t>Iguape</t>
  </si>
  <si>
    <t>Jardim AtlÃ¢ntico</t>
  </si>
  <si>
    <t>Jardim SavÃ³ia</t>
  </si>
  <si>
    <t>Malhado</t>
  </si>
  <si>
    <t>Nelson Costa</t>
  </si>
  <si>
    <t>Pacheco</t>
  </si>
  <si>
    <t>Pontal</t>
  </si>
  <si>
    <t>Princesa Isabel</t>
  </si>
  <si>
    <t>SÃ£o Francisco</t>
  </si>
  <si>
    <t>Tapera</t>
  </si>
  <si>
    <t>TeotÃ´nio Vilela</t>
  </si>
  <si>
    <t>Urbis</t>
  </si>
  <si>
    <t>Vila LÃ­dia</t>
  </si>
  <si>
    <t>Vila NazarÃ©</t>
  </si>
  <si>
    <t>IndaÃ­ (Mundo Novo)</t>
  </si>
  <si>
    <t>Inema (IlhÃ©us)</t>
  </si>
  <si>
    <t>ColÃ´nia Roberto Santos</t>
  </si>
  <si>
    <t>Inhata (AmÃ©lia Rodrigues)</t>
  </si>
  <si>
    <t>InÃºbia (PiatÃ£)</t>
  </si>
  <si>
    <t>IpecaetÃ¡</t>
  </si>
  <si>
    <t>IpiaÃº</t>
  </si>
  <si>
    <t>IpirÃ¡</t>
  </si>
  <si>
    <t>Ipucaba (Oliveira dos Brejinhos)</t>
  </si>
  <si>
    <t>Iraporanga (Iraquara)</t>
  </si>
  <si>
    <t>IrarÃ¡</t>
  </si>
  <si>
    <t>IrecÃª</t>
  </si>
  <si>
    <t>Mamoeiro</t>
  </si>
  <si>
    <t>Irundiara (Jacaraci)</t>
  </si>
  <si>
    <t>ItabatÃ£ (Mucuri)</t>
  </si>
  <si>
    <t>Alto dos Canecos</t>
  </si>
  <si>
    <t>Alto Mirante</t>
  </si>
  <si>
    <t>Antique</t>
  </si>
  <si>
    <t>Banco Raso</t>
  </si>
  <si>
    <t>Caixa D'Ãgua</t>
  </si>
  <si>
    <t>CalifÃ³rnia</t>
  </si>
  <si>
    <t>CastÃ¡lia</t>
  </si>
  <si>
    <t>Centro Comercial</t>
  </si>
  <si>
    <t>Daniel Gomes</t>
  </si>
  <si>
    <t>Duque de Caxias</t>
  </si>
  <si>
    <t>Ferradas</t>
  </si>
  <si>
    <t>Fonseca</t>
  </si>
  <si>
    <t>Goes Calmon</t>
  </si>
  <si>
    <t>JaÃ§anÃ£</t>
  </si>
  <si>
    <t>Jardim de AlÃ¡</t>
  </si>
  <si>
    <t>Jardim Italamar</t>
  </si>
  <si>
    <t>Jardim Primavera</t>
  </si>
  <si>
    <t>Jardim VitÃ³ria</t>
  </si>
  <si>
    <t>JoÃ£o Soares</t>
  </si>
  <si>
    <t>JosÃ© Coelho</t>
  </si>
  <si>
    <t>Lomanto</t>
  </si>
  <si>
    <t>Mangabinha</t>
  </si>
  <si>
    <t>Maria Pinheiro</t>
  </si>
  <si>
    <t>Monte Cristo</t>
  </si>
  <si>
    <t>Monte LÃ­bano</t>
  </si>
  <si>
    <t>Nova CalifÃ³rnia</t>
  </si>
  <si>
    <t>Nova Ferradas</t>
  </si>
  <si>
    <t>Nova Itabuna</t>
  </si>
  <si>
    <t>Novo Fonseca</t>
  </si>
  <si>
    <t>Odilon</t>
  </si>
  <si>
    <t>Osvaldo Cruz</t>
  </si>
  <si>
    <t>ParaÃ­so</t>
  </si>
  <si>
    <t>Parque Boa Vista</t>
  </si>
  <si>
    <t>Parque Santa Clara</t>
  </si>
  <si>
    <t>Pedro GerÃ´nimo</t>
  </si>
  <si>
    <t>Pomar do Rio</t>
  </si>
  <si>
    <t>Pontalzinho</t>
  </si>
  <si>
    <t>Santa Catarina</t>
  </si>
  <si>
    <t>Santa InÃªs</t>
  </si>
  <si>
    <t>SÃ£o Caetano</t>
  </si>
  <si>
    <t>SÃ£o Judas Tadeu</t>
  </si>
  <si>
    <t>Sarinha AlcÃ¢ntara</t>
  </si>
  <si>
    <t>Sival Palmeira</t>
  </si>
  <si>
    <t>Vale do Sol</t>
  </si>
  <si>
    <t>Vila AnÃ¡lia</t>
  </si>
  <si>
    <t>VitÃ³ria Loup Soares</t>
  </si>
  <si>
    <t>Zizo</t>
  </si>
  <si>
    <t>ItacarÃ©</t>
  </si>
  <si>
    <t>ItaetÃ©</t>
  </si>
  <si>
    <t>ColÃ´nia</t>
  </si>
  <si>
    <t>Rumo</t>
  </si>
  <si>
    <t>ItagibÃ¡</t>
  </si>
  <si>
    <t>UniÃ£o Baiana</t>
  </si>
  <si>
    <t>ItaguaÃ§u da Bahia</t>
  </si>
  <si>
    <t>Itaia (Firmino Alves)</t>
  </si>
  <si>
    <t>ItaibÃ³ (JequiÃ©)</t>
  </si>
  <si>
    <t>ItajaÃ­ (Nova CanaÃ£)</t>
  </si>
  <si>
    <t>Itajubaquara (Gentio do Ouro)</t>
  </si>
  <si>
    <t>Itaju do ColÃ´nia</t>
  </si>
  <si>
    <t>ItajuÃ­pe</t>
  </si>
  <si>
    <t>Pimenteira</t>
  </si>
  <si>
    <t>ItambÃ©</t>
  </si>
  <si>
    <t>Itamira (AporÃ¡)</t>
  </si>
  <si>
    <t>Itamotinga (Juazeiro)</t>
  </si>
  <si>
    <t>ItanagÃ© (Livramento de Nossa Senhora)</t>
  </si>
  <si>
    <t>ItanhÃ©m</t>
  </si>
  <si>
    <t>Amoreira</t>
  </si>
  <si>
    <t>ItapÃ©</t>
  </si>
  <si>
    <t>Ventania</t>
  </si>
  <si>
    <t>Octavio CamÃµes</t>
  </si>
  <si>
    <t>Lagoa Redonda</t>
  </si>
  <si>
    <t>Itapora (Muritiba)</t>
  </si>
  <si>
    <t>Itapura (Miguel Calmon)</t>
  </si>
  <si>
    <t>Itatingui (Arataca)</t>
  </si>
  <si>
    <t>ItiruÃ§u</t>
  </si>
  <si>
    <t>UpabuÃ§u</t>
  </si>
  <si>
    <t>ItiÃºba</t>
  </si>
  <si>
    <t>Bela Vista de Covas</t>
  </si>
  <si>
    <t>Cacimba</t>
  </si>
  <si>
    <t>Jacurici</t>
  </si>
  <si>
    <t>Piaus</t>
  </si>
  <si>
    <t>Picos</t>
  </si>
  <si>
    <t>RÃ´mulo Campos</t>
  </si>
  <si>
    <t>SÃ­tio dos MoÃ§os</t>
  </si>
  <si>
    <t>ItororÃ³</t>
  </si>
  <si>
    <t>ItuaÃ§u</t>
  </si>
  <si>
    <t>ItuberÃ¡</t>
  </si>
  <si>
    <t>Itupeva (Medeiros Neto)</t>
  </si>
  <si>
    <t>Iuiu</t>
  </si>
  <si>
    <t>Lages</t>
  </si>
  <si>
    <t>JacuÃ­pe (SÃ£o SebastiÃ£o do Passe)</t>
  </si>
  <si>
    <t>Jacuruna (Jaguaripe)</t>
  </si>
  <si>
    <t>Entroncamento de Jaguaquara</t>
  </si>
  <si>
    <t>Jaguara (Feira de Santana)</t>
  </si>
  <si>
    <t>Santa Rosa de Lima</t>
  </si>
  <si>
    <t>JaÃ­ba (Feira de Santana)</t>
  </si>
  <si>
    <t>JandaÃ­ra</t>
  </si>
  <si>
    <t>JequiÃ©</t>
  </si>
  <si>
    <t>Alto do CemitÃ©rio</t>
  </si>
  <si>
    <t>Baixa do Bonfim</t>
  </si>
  <si>
    <t>Campo do AmÃ©rica</t>
  </si>
  <si>
    <t>ChÃ¡cara Alvorada</t>
  </si>
  <si>
    <t>ChÃ¡cara Borda da Mata</t>
  </si>
  <si>
    <t>Curral Novo</t>
  </si>
  <si>
    <t>Jequiezinho</t>
  </si>
  <si>
    <t>Joaquim RomÃ£o</t>
  </si>
  <si>
    <t>km-3</t>
  </si>
  <si>
    <t>km-4</t>
  </si>
  <si>
    <t>Mandacaru</t>
  </si>
  <si>
    <t>Parque da Colina</t>
  </si>
  <si>
    <t>SÃ£o JosÃ©</t>
  </si>
  <si>
    <t>SÃ£o LuÃ­s</t>
  </si>
  <si>
    <t>JequiriÃ§Ã¡</t>
  </si>
  <si>
    <t>JitaÃºna</t>
  </si>
  <si>
    <t>JoÃ£o Correia (MucugÃª)</t>
  </si>
  <si>
    <t>JoÃ£o Dourado</t>
  </si>
  <si>
    <t>JosÃ© GonÃ§alves (VitÃ³ria da Conquista)</t>
  </si>
  <si>
    <t>Juacema (Jaguarari)</t>
  </si>
  <si>
    <t>Alto da AlianÃ§a</t>
  </si>
  <si>
    <t>Alto da Maravilha</t>
  </si>
  <si>
    <t>Alto do Alencar</t>
  </si>
  <si>
    <t>Alto do Cruzeiro</t>
  </si>
  <si>
    <t>Argemiro</t>
  </si>
  <si>
    <t>CentenÃ¡rio</t>
  </si>
  <si>
    <t>CorÃ©ia</t>
  </si>
  <si>
    <t>Country Club</t>
  </si>
  <si>
    <t>Dom JosÃ© Rodrigues</t>
  </si>
  <si>
    <t>Dom Tomaz</t>
  </si>
  <si>
    <t>Expedito de Almeida Nascimento</t>
  </si>
  <si>
    <t>Jardim Novo Encontro</t>
  </si>
  <si>
    <t>Jardim SÃ£o Paulo</t>
  </si>
  <si>
    <t>JoÃ£o Paulo II</t>
  </si>
  <si>
    <t>JoÃ£o XXIII</t>
  </si>
  <si>
    <t>Juazeiro Velho</t>
  </si>
  <si>
    <t>Lomanto JÃºnior</t>
  </si>
  <si>
    <t>Malhada da Areia</t>
  </si>
  <si>
    <t>MaringÃ¡</t>
  </si>
  <si>
    <t>Nossa Senhora da Penha</t>
  </si>
  <si>
    <t>Padre Vicente</t>
  </si>
  <si>
    <t>Pedra do Lord</t>
  </si>
  <si>
    <t>Piranga</t>
  </si>
  <si>
    <t>Piranga II</t>
  </si>
  <si>
    <t>Quide</t>
  </si>
  <si>
    <t>SÃ£o Geraldo</t>
  </si>
  <si>
    <t>Vila Tiradentes</t>
  </si>
  <si>
    <t>JucuruÃ§u</t>
  </si>
  <si>
    <t>Junco (Juazeiro)</t>
  </si>
  <si>
    <t>JupaguÃ¡ (Cotegipe)</t>
  </si>
  <si>
    <t>Juremal (Juazeiro)</t>
  </si>
  <si>
    <t>Lagoa Clara (MacaÃºbas)</t>
  </si>
  <si>
    <t>Lagoa Grande (Ibipeba)</t>
  </si>
  <si>
    <t>Lagoa Preta (Tremedal)</t>
  </si>
  <si>
    <t>LajedÃ£o</t>
  </si>
  <si>
    <t>Laje do Banco (Aurelino Leal)</t>
  </si>
  <si>
    <t>LamarÃ£o</t>
  </si>
  <si>
    <t>LapÃ£o</t>
  </si>
  <si>
    <t>Aguada Nova</t>
  </si>
  <si>
    <t>Largo (Piritiba)</t>
  </si>
  <si>
    <t>AtlÃ¢ntico Norte</t>
  </si>
  <si>
    <t>Ipitanga</t>
  </si>
  <si>
    <t>LenÃ§Ã³is</t>
  </si>
  <si>
    <t>LicÃ­nio de Almeida</t>
  </si>
  <si>
    <t>Jurema</t>
  </si>
  <si>
    <t>Lucaia (Planalto)</t>
  </si>
  <si>
    <t>LuÃ­s Eduardo MagalhÃ£es</t>
  </si>
  <si>
    <t>Lustosa (Teodoro Sampaio)</t>
  </si>
  <si>
    <t>MacaÃºbas</t>
  </si>
  <si>
    <t>MacururÃ©</t>
  </si>
  <si>
    <t>ManiaÃ§u (CaetitÃ©)</t>
  </si>
  <si>
    <t>Salgado</t>
  </si>
  <si>
    <t>MansidÃ£o</t>
  </si>
  <si>
    <t>MaracÃ¡s</t>
  </si>
  <si>
    <t>Enseada</t>
  </si>
  <si>
    <t>MaraÃº</t>
  </si>
  <si>
    <t>MarcionÃ­lio Souza</t>
  </si>
  <si>
    <t>Marcolino Moura (Rio de Contas)</t>
  </si>
  <si>
    <t>Maria QuitÃ©ria (Feira de Santana)</t>
  </si>
  <si>
    <t>Mariquita (Tabocas do Brejo Velho)</t>
  </si>
  <si>
    <t>SÃ£o JoÃ£o do ParaÃ­so</t>
  </si>
  <si>
    <t>Teixeira do Progresso</t>
  </si>
  <si>
    <t>Massaroca (Juazeiro)</t>
  </si>
  <si>
    <t>Mata da AlianÃ§a (AmÃ©lia Rodrigues)</t>
  </si>
  <si>
    <t>Mata de SÃ£o JoÃ£o</t>
  </si>
  <si>
    <t>Costa do SauÃ­pe</t>
  </si>
  <si>
    <t>Praia do Forte</t>
  </si>
  <si>
    <t>Mataripe (SÃ£o Francisco do Conde)</t>
  </si>
  <si>
    <t>Minas do EspÃ­rito Santo (Barra do Mendes)</t>
  </si>
  <si>
    <t>Mocambo (Ibitiara)</t>
  </si>
  <si>
    <t>Monte Cruzeiro (ElÃ­sio Medrado)</t>
  </si>
  <si>
    <t>Monte Gordo (CamaÃ§ari)</t>
  </si>
  <si>
    <t>MorparÃ¡</t>
  </si>
  <si>
    <t>Morrinhos (Feira de Santana)</t>
  </si>
  <si>
    <t>Morro de SÃ£o Paulo (Cairu)</t>
  </si>
  <si>
    <t>Morro do ChapÃ©u</t>
  </si>
  <si>
    <t>Fedegoso</t>
  </si>
  <si>
    <t>MucugÃª</t>
  </si>
  <si>
    <t>Vila GuinÃ©</t>
  </si>
  <si>
    <t>JequitibÃ¡</t>
  </si>
  <si>
    <t>MuquÃ©m de SÃ£o Francisco</t>
  </si>
  <si>
    <t>Javi</t>
  </si>
  <si>
    <t>Mutas (Guanambi)</t>
  </si>
  <si>
    <t>MutuÃ­pe</t>
  </si>
  <si>
    <t>NazarÃ©</t>
  </si>
  <si>
    <t>Nilo PeÃ§anha</t>
  </si>
  <si>
    <t>Nova BrasÃ­lia (RibeirÃ£o do Largo)</t>
  </si>
  <si>
    <t>Nova CanaÃ£</t>
  </si>
  <si>
    <t>Nova FÃ¡tima</t>
  </si>
  <si>
    <t>Nova IbiÃ¡</t>
  </si>
  <si>
    <t>Nova RedenÃ§Ã£o</t>
  </si>
  <si>
    <t>Nova ViÃ§osa</t>
  </si>
  <si>
    <t>Novo Acre (Iramaia)</t>
  </si>
  <si>
    <t>NÃºcleo Residencial Pilar (Jaguarari)</t>
  </si>
  <si>
    <t>NuguaÃ§u (Mirangaba)</t>
  </si>
  <si>
    <t>Olhos D'Ãgua do Serafim (Novo Horizonte)</t>
  </si>
  <si>
    <t>Oriente Novo (JequiÃ©)</t>
  </si>
  <si>
    <t>OuriÃ§angas</t>
  </si>
  <si>
    <t>Ouricuri do Ouro (Brotas de MacaÃºbas)</t>
  </si>
  <si>
    <t>OurolÃ¢ndia</t>
  </si>
  <si>
    <t>AlagadiÃ§o</t>
  </si>
  <si>
    <t>Lagoa do Trinta e TrÃªs</t>
  </si>
  <si>
    <t>Lagoa do Trinta e Um</t>
  </si>
  <si>
    <t>PajeÃº do Vento (CaetitÃ©)</t>
  </si>
  <si>
    <t>Palame (Esplanada)</t>
  </si>
  <si>
    <t>ConceiÃ§Ã£o de Campinas</t>
  </si>
  <si>
    <t>PataÃ­ba (Ãgua Fria)</t>
  </si>
  <si>
    <t>Abel Barbosa</t>
  </si>
  <si>
    <t>Bnh</t>
  </si>
  <si>
    <t>Caminho dos Lagos</t>
  </si>
  <si>
    <t>Cetenco</t>
  </si>
  <si>
    <t>ClÃ©riston Andrade</t>
  </si>
  <si>
    <t>General Dutra</t>
  </si>
  <si>
    <t>Jardim Bahia</t>
  </si>
  <si>
    <t>Oliveira Lopes</t>
  </si>
  <si>
    <t>Panorama</t>
  </si>
  <si>
    <t>PerpÃ©tuo Socorro</t>
  </si>
  <si>
    <t>Tancredo Neves I</t>
  </si>
  <si>
    <t>Tancredo Neves II</t>
  </si>
  <si>
    <t>Tancredo Neves III</t>
  </si>
  <si>
    <t>Vila Nobre</t>
  </si>
  <si>
    <t>Vila Poty</t>
  </si>
  <si>
    <t>Vila SÃ£o Francisco</t>
  </si>
  <si>
    <t>PÃ© de Serra</t>
  </si>
  <si>
    <t>PedrÃ£o</t>
  </si>
  <si>
    <t>Pedras Altas do Mirim (Capim Grosso)</t>
  </si>
  <si>
    <t>Peixe (Campo Alegre de Lourdes)</t>
  </si>
  <si>
    <t>Peixe</t>
  </si>
  <si>
    <t>Petim (Castro Alves)</t>
  </si>
  <si>
    <t>PiatÃ£</t>
  </si>
  <si>
    <t>PilÃ£o Arcado</t>
  </si>
  <si>
    <t>PilÃµes (Candiba)</t>
  </si>
  <si>
    <t>PindaÃ­</t>
  </si>
  <si>
    <t>PindobaÃ§u</t>
  </si>
  <si>
    <t>CarnaÃ­ba de Baixo</t>
  </si>
  <si>
    <t>PinhÃµes (Juazeiro)</t>
  </si>
  <si>
    <t>PiraÃ­ do Norte</t>
  </si>
  <si>
    <t>PiripÃ¡</t>
  </si>
  <si>
    <t>Porto Feliz</t>
  </si>
  <si>
    <t>Pituba (Gentio do Ouro)</t>
  </si>
  <si>
    <t>PoÃ§o Central (Aurelino Leal)</t>
  </si>
  <si>
    <t>PoÃ§Ãµes</t>
  </si>
  <si>
    <t>Frei Calixto</t>
  </si>
  <si>
    <t>Pindorama</t>
  </si>
  <si>
    <t>Tabapiry</t>
  </si>
  <si>
    <t>Posto da Mata (Nova ViÃ§osa)</t>
  </si>
  <si>
    <t>PotiraguÃ¡</t>
  </si>
  <si>
    <t>ItaimbÃ©</t>
  </si>
  <si>
    <t>Guarani</t>
  </si>
  <si>
    <t>Presidente JÃ¢nio Quadros</t>
  </si>
  <si>
    <t>Coronel JoÃ£o Borges</t>
  </si>
  <si>
    <t>Espanta Gado</t>
  </si>
  <si>
    <t>Lagoinha</t>
  </si>
  <si>
    <t>Paraguassu</t>
  </si>
  <si>
    <t>RemÃ©dios (Novo Horizonte)</t>
  </si>
  <si>
    <t>RetirolÃ¢ndia</t>
  </si>
  <si>
    <t>RiachÃ£o das Neves</t>
  </si>
  <si>
    <t>RiachÃ£o do JacuÃ­pe</t>
  </si>
  <si>
    <t>Riacho da Guia (Alagoinhas)</t>
  </si>
  <si>
    <t>Riacho Seco (CuraÃ§Ã¡)</t>
  </si>
  <si>
    <t>RibeirÃ£o do Largo</t>
  </si>
  <si>
    <t>RibeirÃ£o do Salto (Itarantim)</t>
  </si>
  <si>
    <t>Rio do AntÃ´nio</t>
  </si>
  <si>
    <t>Rio do Meio (ItororÃ³)</t>
  </si>
  <si>
    <t>Varzinha</t>
  </si>
  <si>
    <t>EncarnaÃ§Ã£o</t>
  </si>
  <si>
    <t>Salobrinho (IlhÃ©us)</t>
  </si>
  <si>
    <t>Acupe de Brotas</t>
  </si>
  <si>
    <t>Ãgua de Meninos</t>
  </si>
  <si>
    <t>Ãguas Claras</t>
  </si>
  <si>
    <t>Alphaville I</t>
  </si>
  <si>
    <t>ArmaÃ§Ã£o</t>
  </si>
  <si>
    <t>Baixa dos Sapateiros</t>
  </si>
  <si>
    <t>Barragem de Ipitanga</t>
  </si>
  <si>
    <t>Boa Vista de SÃ£o Caetano</t>
  </si>
  <si>
    <t>Boa Vista do Lobato</t>
  </si>
  <si>
    <t>Boca da Mata de ValÃ©ria</t>
  </si>
  <si>
    <t>CalabetÃ£o</t>
  </si>
  <si>
    <t>CalÃ§ada</t>
  </si>
  <si>
    <t>Caminho das Ãrvores</t>
  </si>
  <si>
    <t>Campinas de PirajÃ¡</t>
  </si>
  <si>
    <t>Campo Grande</t>
  </si>
  <si>
    <t>CEASA</t>
  </si>
  <si>
    <t>Centro Administrativo da Bahia</t>
  </si>
  <si>
    <t>Chame-Chame</t>
  </si>
  <si>
    <t>ComÃ©rcio</t>
  </si>
  <si>
    <t>Daniel Lisboa</t>
  </si>
  <si>
    <t>Engenho Velho da FederaÃ§Ã£o</t>
  </si>
  <si>
    <t>Escada</t>
  </si>
  <si>
    <t>FederaÃ§Ã£o</t>
  </si>
  <si>
    <t>GraÃ§a</t>
  </si>
  <si>
    <t>Granjas Rurais Presidente Vargas</t>
  </si>
  <si>
    <t>Horto Florestal</t>
  </si>
  <si>
    <t>IAPI</t>
  </si>
  <si>
    <t>Ilha Amarela</t>
  </si>
  <si>
    <t>ImbuÃ­</t>
  </si>
  <si>
    <t>Jaguaribe</t>
  </si>
  <si>
    <t>Jardim Apipema</t>
  </si>
  <si>
    <t>Jardim Nova EsperanÃ§a</t>
  </si>
  <si>
    <t>Jardim Placaford</t>
  </si>
  <si>
    <t>Jardim Santo InÃ¡cio</t>
  </si>
  <si>
    <t>LuÃ­s Anselmo</t>
  </si>
  <si>
    <t>Machado</t>
  </si>
  <si>
    <t>Mussurunga I</t>
  </si>
  <si>
    <t>Mussurunga II</t>
  </si>
  <si>
    <t>Nordeste</t>
  </si>
  <si>
    <t>Nova BrasÃ­lia de ItapuÃ£</t>
  </si>
  <si>
    <t>Nova BrasÃ­lia de ValÃ©ria</t>
  </si>
  <si>
    <t>Paralela</t>
  </si>
  <si>
    <t>Parque Bela Vista</t>
  </si>
  <si>
    <t>Pau MiÃºdo</t>
  </si>
  <si>
    <t>Pelourinho</t>
  </si>
  <si>
    <t>PernambuÃ©s</t>
  </si>
  <si>
    <t>PirajÃ¡</t>
  </si>
  <si>
    <t>PituaÃ§u</t>
  </si>
  <si>
    <t>Politeama</t>
  </si>
  <si>
    <t>Porto Seco PirajÃ¡</t>
  </si>
  <si>
    <t>Praia do Flamengo</t>
  </si>
  <si>
    <t>Santa Teresa</t>
  </si>
  <si>
    <t>SÃ£o CristÃ³vÃ£o</t>
  </si>
  <si>
    <t>SÃ£o GonÃ§alo</t>
  </si>
  <si>
    <t>SÃ£o JoÃ£o do Cabrito</t>
  </si>
  <si>
    <t>SÃ£o Marcos</t>
  </si>
  <si>
    <t>SÃ£o TomÃ© de Paripe</t>
  </si>
  <si>
    <t>SaÃºde</t>
  </si>
  <si>
    <t>TororÃ³</t>
  </si>
  <si>
    <t>ValÃ©ria</t>
  </si>
  <si>
    <t>Vila 2 de Julho</t>
  </si>
  <si>
    <t>Vila CanÃ¡ria</t>
  </si>
  <si>
    <t>Vila Rui Barbosa</t>
  </si>
  <si>
    <t>VitÃ³ria</t>
  </si>
  <si>
    <t>Santa BÃ¡rbara</t>
  </si>
  <si>
    <t>Santa BrÃ­gida</t>
  </si>
  <si>
    <t>Santa Cruz CabrÃ¡lia</t>
  </si>
  <si>
    <t>Santa Cruz da VitÃ³ria</t>
  </si>
  <si>
    <t>Pereira</t>
  </si>
  <si>
    <t>Santa Maria da VitÃ³ria</t>
  </si>
  <si>
    <t>SantanÃ³polis</t>
  </si>
  <si>
    <t>Santa Rita de CÃ¡ssia</t>
  </si>
  <si>
    <t>Itiquira</t>
  </si>
  <si>
    <t>Pedras</t>
  </si>
  <si>
    <t>Santo AntÃ´nio de Jesus</t>
  </si>
  <si>
    <t>Andaia</t>
  </si>
  <si>
    <t>Ernesto Melo</t>
  </si>
  <si>
    <t>Jardim Brasil</t>
  </si>
  <si>
    <t>Jardim das Ãrvores</t>
  </si>
  <si>
    <t>Maria Preta</t>
  </si>
  <si>
    <t>Nossa Senhora das GraÃ§as</t>
  </si>
  <si>
    <t>Santa Rita</t>
  </si>
  <si>
    <t>SÃ£o Benedito</t>
  </si>
  <si>
    <t>SÃ£o Paulo</t>
  </si>
  <si>
    <t>Santo EstevÃ£o</t>
  </si>
  <si>
    <t>Santo InÃ¡cio (Gentio do Ouro)</t>
  </si>
  <si>
    <t>SÃ£o DesidÃ©rio</t>
  </si>
  <si>
    <t>SÃ£o Domingos</t>
  </si>
  <si>
    <t>SÃ£o Felipe</t>
  </si>
  <si>
    <t>SÃ£o FÃ©lix</t>
  </si>
  <si>
    <t>SÃ£o FÃ©lix do Coribe</t>
  </si>
  <si>
    <t>SÃ£o Francisco do Conde</t>
  </si>
  <si>
    <t>SÃ£o Gabriel</t>
  </si>
  <si>
    <t>SÃ£o GonÃ§alo dos Campos</t>
  </si>
  <si>
    <t>SÃ£o JoÃ£o da Fortaleza (CÃ­cero Dantas)</t>
  </si>
  <si>
    <t>SÃ£o JoÃ£o da VitÃ³ria (VitÃ³ria da Conquista)</t>
  </si>
  <si>
    <t>SÃ£o JosÃ© da VitÃ³ria</t>
  </si>
  <si>
    <t>SÃ£o JosÃ© do ColÃ´nia (ItambÃ©)</t>
  </si>
  <si>
    <t>SÃ£o JosÃ© do JacuÃ­pe</t>
  </si>
  <si>
    <t>SÃ£o JosÃ© do Rio Grande (RiachÃ£o das Neves)</t>
  </si>
  <si>
    <t>SÃ£o Miguel das Matas</t>
  </si>
  <si>
    <t>SÃ£o SebastiÃ£o do Passe</t>
  </si>
  <si>
    <t>SÃ£o TimÃ³teo (Livramento de Nossa Senhora)</t>
  </si>
  <si>
    <t>SapeaÃ§u</t>
  </si>
  <si>
    <t>SÃ¡tiro Dias</t>
  </si>
  <si>
    <t>Bom Jesus dos Pobres</t>
  </si>
  <si>
    <t>Lagoa da Boa Vista</t>
  </si>
  <si>
    <t>Olhos D'Ãgua Antonio Francisco</t>
  </si>
  <si>
    <t>Velame</t>
  </si>
  <si>
    <t>SebastiÃ£o Laranjeiras</t>
  </si>
  <si>
    <t>Passagem Velha</t>
  </si>
  <si>
    <t>Sento SÃ©</t>
  </si>
  <si>
    <t>Sergi (SÃ£o GonÃ§alo dos Campos)</t>
  </si>
  <si>
    <t>Serra da Canabrava (UauÃ¡)</t>
  </si>
  <si>
    <t>Agrovila 1</t>
  </si>
  <si>
    <t>Agrovila 10</t>
  </si>
  <si>
    <t>Agrovila 11</t>
  </si>
  <si>
    <t>Agrovila 12</t>
  </si>
  <si>
    <t>Agrovila 13</t>
  </si>
  <si>
    <t>Agrovila 14</t>
  </si>
  <si>
    <t>Agrovila 2</t>
  </si>
  <si>
    <t>Agrovila 3</t>
  </si>
  <si>
    <t>Agrovila 4</t>
  </si>
  <si>
    <t>Agrovila 5</t>
  </si>
  <si>
    <t>Agrovila 6</t>
  </si>
  <si>
    <t>Agrovila 7</t>
  </si>
  <si>
    <t>Agrovila 8</t>
  </si>
  <si>
    <t>Serra Grande (ValenÃ§a)</t>
  </si>
  <si>
    <t>SerrolÃ¢ndia</t>
  </si>
  <si>
    <t>SimÃµes Filho</t>
  </si>
  <si>
    <t>Centro Industrial de Aratu</t>
  </si>
  <si>
    <t>Palmares</t>
  </si>
  <si>
    <t>SÃ­tio da BaraÃºna (Andorinha)</t>
  </si>
  <si>
    <t>SÃ­tio do Mato</t>
  </si>
  <si>
    <t>SÃ­tio do Meio (Castro Alves)</t>
  </si>
  <si>
    <t>SÃ­tio do Quinto</t>
  </si>
  <si>
    <t>SÃ­tio Grande (SÃ£o DesidÃ©rio)</t>
  </si>
  <si>
    <t>Segredo</t>
  </si>
  <si>
    <t>SubaÃºma (Entre Rios)</t>
  </si>
  <si>
    <t>Sussuarana (TanhaÃ§u)</t>
  </si>
  <si>
    <t>TaguÃ¡ (Cotegipe)</t>
  </si>
  <si>
    <t>TanhaÃ§u</t>
  </si>
  <si>
    <t>Tanquinho do PoÃ§o (Andorinha)</t>
  </si>
  <si>
    <t>TaperoÃ¡</t>
  </si>
  <si>
    <t>Tapirama (Gongogi)</t>
  </si>
  <si>
    <t>TapiramutÃ¡</t>
  </si>
  <si>
    <t>Tapiranga (Miguel Calmon)</t>
  </si>
  <si>
    <t>Taquarendi (Mirangaba)</t>
  </si>
  <si>
    <t>Tartaruga (Milagres)</t>
  </si>
  <si>
    <t>TauapÃ© (LicÃ­nio de Almeida)</t>
  </si>
  <si>
    <t>Alagoas</t>
  </si>
  <si>
    <t>Arco Verde</t>
  </si>
  <si>
    <t>Arutef</t>
  </si>
  <si>
    <t>Bela Vista</t>
  </si>
  <si>
    <t>Bela Vista II</t>
  </si>
  <si>
    <t>Bom Jesus</t>
  </si>
  <si>
    <t>Castelinho</t>
  </si>
  <si>
    <t>Colina Verde</t>
  </si>
  <si>
    <t>Dom Felipe</t>
  </si>
  <si>
    <t>Ipiranga</t>
  </si>
  <si>
    <t>Jardim CaraÃ­pe</t>
  </si>
  <si>
    <t>Jardim Europa</t>
  </si>
  <si>
    <t>Jardim Liberdade</t>
  </si>
  <si>
    <t>JerusalÃ©m</t>
  </si>
  <si>
    <t>Monte Castelo</t>
  </si>
  <si>
    <t>Nova AmÃ©rica</t>
  </si>
  <si>
    <t>Nova JerusalÃ©m</t>
  </si>
  <si>
    <t>Nova Teixeira</t>
  </si>
  <si>
    <t>Recanto do Lago</t>
  </si>
  <si>
    <t>RedenÃ§Ã£o</t>
  </si>
  <si>
    <t>SÃ£o LourenÃ§o</t>
  </si>
  <si>
    <t>Teixeirinha</t>
  </si>
  <si>
    <t>Trevo</t>
  </si>
  <si>
    <t>Ulisses GuimarÃ£es</t>
  </si>
  <si>
    <t>Vila CaraÃ­pe</t>
  </si>
  <si>
    <t>Vila Feliz</t>
  </si>
  <si>
    <t>Vila Vargas</t>
  </si>
  <si>
    <t>Vila Verde</t>
  </si>
  <si>
    <t>Vista do Sol</t>
  </si>
  <si>
    <t>Wilson Brito</t>
  </si>
  <si>
    <t>TeofilÃ¢ndia</t>
  </si>
  <si>
    <t>Canto</t>
  </si>
  <si>
    <t>TeolÃ¢ndia</t>
  </si>
  <si>
    <t>TiquaruÃ§u (Feira de Santana)</t>
  </si>
  <si>
    <t>Trancoso (Porto Seguro)</t>
  </si>
  <si>
    <t>Triunfo do SincorÃ¡ (Barra da Estiva)</t>
  </si>
  <si>
    <t>UauÃ¡</t>
  </si>
  <si>
    <t>CaldeirÃ£o do Almeida</t>
  </si>
  <si>
    <t>UbaÃ­ra</t>
  </si>
  <si>
    <t>TrÃªs BraÃ§os</t>
  </si>
  <si>
    <t>Faisqueira</t>
  </si>
  <si>
    <t>UbatÃ£</t>
  </si>
  <si>
    <t>UbiraitÃ¡ (AndaraÃ­)</t>
  </si>
  <si>
    <t>UibaÃ­</t>
  </si>
  <si>
    <t>Umbuzeiro (Olindina)</t>
  </si>
  <si>
    <t>Comandatuba</t>
  </si>
  <si>
    <t>Pedras de Una</t>
  </si>
  <si>
    <t>UruÃ§uca</t>
  </si>
  <si>
    <t>ValenÃ§a</t>
  </si>
  <si>
    <t>Guaibim</t>
  </si>
  <si>
    <t>VÃ¡rzea da RoÃ§a</t>
  </si>
  <si>
    <t>Campo de SÃ£o JoÃ£o</t>
  </si>
  <si>
    <t>VÃ¡rzea do Meio</t>
  </si>
  <si>
    <t>VÃ¡rzea do Caldas (Seabra)</t>
  </si>
  <si>
    <t>VÃ¡rzea do PoÃ§o</t>
  </si>
  <si>
    <t>VÃ¡rzea Nova</t>
  </si>
  <si>
    <t>VÃ¡rzeas (BaianÃ³polis)</t>
  </si>
  <si>
    <t>Baiacu</t>
  </si>
  <si>
    <t>Gamboa</t>
  </si>
  <si>
    <t>Gameleira</t>
  </si>
  <si>
    <t>VitÃ³ria da Conquista</t>
  </si>
  <si>
    <t>Alegria</t>
  </si>
  <si>
    <t>Alto Maron</t>
  </si>
  <si>
    <t>Bandeira</t>
  </si>
  <si>
    <t>Brasil</t>
  </si>
  <si>
    <t>Cidade Modelo</t>
  </si>
  <si>
    <t>Cruzeiro</t>
  </si>
  <si>
    <t>Escola Normal</t>
  </si>
  <si>
    <t>ExposiÃ§Ã£o</t>
  </si>
  <si>
    <t>Feirinha</t>
  </si>
  <si>
    <t>Ibirapuera</t>
  </si>
  <si>
    <t>Iracema</t>
  </si>
  <si>
    <t>Jardim das Candeias</t>
  </si>
  <si>
    <t>Kadija</t>
  </si>
  <si>
    <t>Lagoa das Flores</t>
  </si>
  <si>
    <t>PatagÃ´nia</t>
  </si>
  <si>
    <t>Recreio</t>
  </si>
  <si>
    <t>SÃ£o Joaquim</t>
  </si>
  <si>
    <t>SÃ£o Vicente</t>
  </si>
  <si>
    <t>SumarÃ©</t>
  </si>
  <si>
    <t>UniversitÃ¡rio</t>
  </si>
  <si>
    <t>Vila Conquista</t>
  </si>
  <si>
    <t>Vila Serrana</t>
  </si>
  <si>
    <t>Volta Grande (TapiramutÃ¡)</t>
  </si>
  <si>
    <t>Wenceslau GuimarÃ£es</t>
  </si>
  <si>
    <t>cidade</t>
  </si>
  <si>
    <t>bairro</t>
  </si>
  <si>
    <t>Olhos D</t>
  </si>
  <si>
    <t>Caixa D</t>
  </si>
  <si>
    <t xml:space="preserve">Caldas do Jorro </t>
  </si>
  <si>
    <t>Dias D</t>
  </si>
  <si>
    <t xml:space="preserve">Posto da Mata </t>
  </si>
  <si>
    <t xml:space="preserve">Mataripe </t>
  </si>
  <si>
    <t xml:space="preserve">NÃºcleo Residencial Pilar </t>
  </si>
  <si>
    <t xml:space="preserve">ItabatÃ£ </t>
  </si>
  <si>
    <t xml:space="preserve">Trancoso </t>
  </si>
  <si>
    <t>Arraial D</t>
  </si>
  <si>
    <t xml:space="preserve">Descoberto </t>
  </si>
  <si>
    <t xml:space="preserve">NuguaÃ§u </t>
  </si>
  <si>
    <t xml:space="preserve">Brejinho das Ametistas </t>
  </si>
  <si>
    <t xml:space="preserve">Caldeiras </t>
  </si>
  <si>
    <t xml:space="preserve">CatolÃ©s </t>
  </si>
  <si>
    <t xml:space="preserve">CristalÃ¢ndia </t>
  </si>
  <si>
    <t xml:space="preserve">Guirapa </t>
  </si>
  <si>
    <t xml:space="preserve">Ibitira </t>
  </si>
  <si>
    <t xml:space="preserve">ManiaÃ§u </t>
  </si>
  <si>
    <t xml:space="preserve">Marcolino Moura </t>
  </si>
  <si>
    <t xml:space="preserve">Morrinhos </t>
  </si>
  <si>
    <t xml:space="preserve">Mutas </t>
  </si>
  <si>
    <t xml:space="preserve">PajeÃº do Vento </t>
  </si>
  <si>
    <t xml:space="preserve">PataÃ­ba </t>
  </si>
  <si>
    <t xml:space="preserve">SÃ£o JoÃ£o da Fortaleza </t>
  </si>
  <si>
    <t xml:space="preserve">Sergi </t>
  </si>
  <si>
    <t xml:space="preserve">HidrolÃ¢ndia </t>
  </si>
  <si>
    <t xml:space="preserve">Ibiapora </t>
  </si>
  <si>
    <t xml:space="preserve">Ibitunane </t>
  </si>
  <si>
    <t xml:space="preserve">IndaÃ­ </t>
  </si>
  <si>
    <t xml:space="preserve">Itajubaquara </t>
  </si>
  <si>
    <t xml:space="preserve">Minas do EspÃ­rito Santo </t>
  </si>
  <si>
    <t xml:space="preserve">Pituba </t>
  </si>
  <si>
    <t xml:space="preserve">Santo InÃ¡cio </t>
  </si>
  <si>
    <t xml:space="preserve">Umbuzeiro </t>
  </si>
  <si>
    <t xml:space="preserve">Catingal </t>
  </si>
  <si>
    <t xml:space="preserve">Catolezinho </t>
  </si>
  <si>
    <t xml:space="preserve">Rio do Meio </t>
  </si>
  <si>
    <t xml:space="preserve">SÃ£o JosÃ© do ColÃ´nia </t>
  </si>
  <si>
    <t xml:space="preserve">Triunfo do SincorÃ¡ </t>
  </si>
  <si>
    <t xml:space="preserve">Salobrinho </t>
  </si>
  <si>
    <t xml:space="preserve">Brejo LuÃ­za de Brito </t>
  </si>
  <si>
    <t xml:space="preserve">CrussaÃ­ </t>
  </si>
  <si>
    <t xml:space="preserve">Igatu </t>
  </si>
  <si>
    <t xml:space="preserve">Mocambo </t>
  </si>
  <si>
    <t xml:space="preserve">Novo Acre </t>
  </si>
  <si>
    <t xml:space="preserve">Petim </t>
  </si>
  <si>
    <t xml:space="preserve">RemÃ©dios </t>
  </si>
  <si>
    <t xml:space="preserve">SÃ­tio do Meio </t>
  </si>
  <si>
    <t xml:space="preserve">Tartaruga </t>
  </si>
  <si>
    <t xml:space="preserve">UbiraitÃ¡ </t>
  </si>
  <si>
    <t xml:space="preserve">VÃ¡rzea do Caldas </t>
  </si>
  <si>
    <t xml:space="preserve">Bucuituba </t>
  </si>
  <si>
    <t xml:space="preserve">Caripare </t>
  </si>
  <si>
    <t xml:space="preserve">Ibiraba </t>
  </si>
  <si>
    <t xml:space="preserve">IgaritÃ© </t>
  </si>
  <si>
    <t xml:space="preserve">Ipucaba </t>
  </si>
  <si>
    <t xml:space="preserve">Mariquita </t>
  </si>
  <si>
    <t xml:space="preserve">Peixe </t>
  </si>
  <si>
    <t xml:space="preserve">SÃ­tio Grande </t>
  </si>
  <si>
    <t xml:space="preserve">VÃ¡rzeas </t>
  </si>
  <si>
    <t xml:space="preserve">AlgodÃµes </t>
  </si>
  <si>
    <t xml:space="preserve">CarnaÃ­ba do SertÃ£o </t>
  </si>
  <si>
    <t xml:space="preserve">Itamotinga </t>
  </si>
  <si>
    <t xml:space="preserve">Junco </t>
  </si>
  <si>
    <t xml:space="preserve">Juremal </t>
  </si>
  <si>
    <t xml:space="preserve">Massaroca </t>
  </si>
  <si>
    <t xml:space="preserve">PinhÃµes </t>
  </si>
  <si>
    <t xml:space="preserve">Riacho Seco </t>
  </si>
  <si>
    <t xml:space="preserve">SÃ­tio da BaraÃºna </t>
  </si>
  <si>
    <t xml:space="preserve">Tanquinho do PoÃ§o </t>
  </si>
  <si>
    <t xml:space="preserve">Cunhangi </t>
  </si>
  <si>
    <t xml:space="preserve">Engenheiro Pontes </t>
  </si>
  <si>
    <t xml:space="preserve">GeolÃ¢ndia </t>
  </si>
  <si>
    <t xml:space="preserve">BuranhÃ©m </t>
  </si>
  <si>
    <t xml:space="preserve">Caraiva </t>
  </si>
  <si>
    <t xml:space="preserve">GurupÃ¡ Mirim </t>
  </si>
  <si>
    <t xml:space="preserve">Itupeva </t>
  </si>
  <si>
    <t xml:space="preserve">RibeirÃ£o do Salto </t>
  </si>
  <si>
    <t xml:space="preserve">Catinga do Moura </t>
  </si>
  <si>
    <t xml:space="preserve">FranÃ§a </t>
  </si>
  <si>
    <t xml:space="preserve">Arapiranga </t>
  </si>
  <si>
    <t xml:space="preserve">Dias Coelho </t>
  </si>
  <si>
    <t xml:space="preserve">SÃ£o TimÃ³teo </t>
  </si>
  <si>
    <t xml:space="preserve">Tapiranga </t>
  </si>
  <si>
    <t xml:space="preserve">Volta Grande </t>
  </si>
  <si>
    <t xml:space="preserve">Inhata </t>
  </si>
  <si>
    <t xml:space="preserve">Mata da AlianÃ§a </t>
  </si>
  <si>
    <t xml:space="preserve">Laje do Banco </t>
  </si>
  <si>
    <t xml:space="preserve">PoÃ§o Central </t>
  </si>
  <si>
    <t xml:space="preserve">Buril </t>
  </si>
  <si>
    <t xml:space="preserve">Governador JoÃ£o Durval Carneiro </t>
  </si>
  <si>
    <t xml:space="preserve">Humildes </t>
  </si>
  <si>
    <t xml:space="preserve">Jaguara </t>
  </si>
  <si>
    <t xml:space="preserve">JaÃ­ba </t>
  </si>
  <si>
    <t xml:space="preserve">Maria QuitÃ©ria </t>
  </si>
  <si>
    <t xml:space="preserve">TiquaruÃ§u </t>
  </si>
  <si>
    <t xml:space="preserve">Itaia </t>
  </si>
  <si>
    <t xml:space="preserve">Ãgua Doce </t>
  </si>
  <si>
    <t xml:space="preserve">Iguaibi </t>
  </si>
  <si>
    <t xml:space="preserve">Inema </t>
  </si>
  <si>
    <t xml:space="preserve">Lustosa </t>
  </si>
  <si>
    <t xml:space="preserve">Afligidos </t>
  </si>
  <si>
    <t xml:space="preserve">Acupe </t>
  </si>
  <si>
    <t xml:space="preserve">Ibiajara </t>
  </si>
  <si>
    <t xml:space="preserve">CabrÃ¡lia </t>
  </si>
  <si>
    <t xml:space="preserve">CaetÃ©-AÃ§u </t>
  </si>
  <si>
    <t xml:space="preserve">ItajaÃ­ </t>
  </si>
  <si>
    <t xml:space="preserve">Baixa do Palmeira </t>
  </si>
  <si>
    <t xml:space="preserve">Boa UniÃ£o </t>
  </si>
  <si>
    <t xml:space="preserve">Cacha Pregos </t>
  </si>
  <si>
    <t xml:space="preserve">Camassandi </t>
  </si>
  <si>
    <t xml:space="preserve">Campo Formoso </t>
  </si>
  <si>
    <t xml:space="preserve">ComÃ©rcio </t>
  </si>
  <si>
    <t xml:space="preserve">Engenheiro FranÃ§a </t>
  </si>
  <si>
    <t xml:space="preserve">Itamira </t>
  </si>
  <si>
    <t xml:space="preserve">Jacuruna </t>
  </si>
  <si>
    <t xml:space="preserve">Monte Gordo </t>
  </si>
  <si>
    <t xml:space="preserve">Morro de SÃ£o Paulo </t>
  </si>
  <si>
    <t xml:space="preserve">JacuÃ­pe </t>
  </si>
  <si>
    <t xml:space="preserve">Campinhos </t>
  </si>
  <si>
    <t xml:space="preserve">Itapora </t>
  </si>
  <si>
    <t xml:space="preserve">SubaÃºma </t>
  </si>
  <si>
    <t xml:space="preserve">Abrantes </t>
  </si>
  <si>
    <t xml:space="preserve">BaixÃ£o </t>
  </si>
  <si>
    <t xml:space="preserve">Bento SimÃµes </t>
  </si>
  <si>
    <t xml:space="preserve">CaimbÃ© </t>
  </si>
  <si>
    <t xml:space="preserve">Cumuruxatiba </t>
  </si>
  <si>
    <t xml:space="preserve">Ibatui </t>
  </si>
  <si>
    <t xml:space="preserve">IgarÃ¡ </t>
  </si>
  <si>
    <t xml:space="preserve">ItaibÃ³ </t>
  </si>
  <si>
    <t xml:space="preserve">JosÃ© GonÃ§alves </t>
  </si>
  <si>
    <t xml:space="preserve">JupaguÃ¡ </t>
  </si>
  <si>
    <t xml:space="preserve">Lagoa Clara </t>
  </si>
  <si>
    <t xml:space="preserve">Lagoa Preta </t>
  </si>
  <si>
    <t xml:space="preserve">Lucaia </t>
  </si>
  <si>
    <t xml:space="preserve">PilÃµes </t>
  </si>
  <si>
    <t xml:space="preserve">Riacho da Guia </t>
  </si>
  <si>
    <t xml:space="preserve">CaldeirÃ£o </t>
  </si>
  <si>
    <t xml:space="preserve">TaguÃ¡ </t>
  </si>
  <si>
    <t xml:space="preserve">Tapirama </t>
  </si>
  <si>
    <t xml:space="preserve">JoÃ£o Correia </t>
  </si>
  <si>
    <t xml:space="preserve">SÃ£o JoÃ£o da VitÃ³ria </t>
  </si>
  <si>
    <t xml:space="preserve">CanchÃ© </t>
  </si>
  <si>
    <t xml:space="preserve">Arembepe </t>
  </si>
  <si>
    <t xml:space="preserve">Bate PÃ© </t>
  </si>
  <si>
    <t xml:space="preserve">Bem-Bom </t>
  </si>
  <si>
    <t xml:space="preserve">Boa Espera </t>
  </si>
  <si>
    <t xml:space="preserve">Bonfim da Feira </t>
  </si>
  <si>
    <t xml:space="preserve">CanoÃ£o </t>
  </si>
  <si>
    <t xml:space="preserve">Carrapichel </t>
  </si>
  <si>
    <t xml:space="preserve">Ceraima </t>
  </si>
  <si>
    <t xml:space="preserve">ColÃ´nia </t>
  </si>
  <si>
    <t xml:space="preserve">Gamboa </t>
  </si>
  <si>
    <t xml:space="preserve">Gameleira da Lapa </t>
  </si>
  <si>
    <t xml:space="preserve">Iguitu </t>
  </si>
  <si>
    <t xml:space="preserve">InÃºbia </t>
  </si>
  <si>
    <t xml:space="preserve">ItanagÃ© </t>
  </si>
  <si>
    <t xml:space="preserve">Itapura </t>
  </si>
  <si>
    <t xml:space="preserve">Itatingui </t>
  </si>
  <si>
    <t xml:space="preserve">Juacema </t>
  </si>
  <si>
    <t xml:space="preserve">Lagoa Grande </t>
  </si>
  <si>
    <t xml:space="preserve">Largo </t>
  </si>
  <si>
    <t xml:space="preserve">Palame </t>
  </si>
  <si>
    <t xml:space="preserve">Pedras Altas do Mirim </t>
  </si>
  <si>
    <t xml:space="preserve">Serra da Canabrava </t>
  </si>
  <si>
    <t xml:space="preserve">Serra Grande </t>
  </si>
  <si>
    <t xml:space="preserve">Taquarendi </t>
  </si>
  <si>
    <t xml:space="preserve">BendegÃ³ </t>
  </si>
  <si>
    <t xml:space="preserve">BastiÃ£o </t>
  </si>
  <si>
    <t xml:space="preserve">Ouricuri do Ouro </t>
  </si>
  <si>
    <t xml:space="preserve">Alegre </t>
  </si>
  <si>
    <t xml:space="preserve">Barro Vermelho </t>
  </si>
  <si>
    <t xml:space="preserve">Aribice </t>
  </si>
  <si>
    <t xml:space="preserve">Boa Vista do Lagamar </t>
  </si>
  <si>
    <t xml:space="preserve">Iraporanga </t>
  </si>
  <si>
    <t xml:space="preserve">Irundiara </t>
  </si>
  <si>
    <t xml:space="preserve">Oriente Novo </t>
  </si>
  <si>
    <t xml:space="preserve">Canatiba </t>
  </si>
  <si>
    <t xml:space="preserve">Angico </t>
  </si>
  <si>
    <t xml:space="preserve">Alto Bonito </t>
  </si>
  <si>
    <t xml:space="preserve">Bom Sossego </t>
  </si>
  <si>
    <t xml:space="preserve">Argoim </t>
  </si>
  <si>
    <t xml:space="preserve">SÃ£o JosÃ© do Rio Grande </t>
  </si>
  <si>
    <t xml:space="preserve">Nova BrasÃ­lia </t>
  </si>
  <si>
    <t xml:space="preserve">BaraÃºnas </t>
  </si>
  <si>
    <t xml:space="preserve">TauapÃ© </t>
  </si>
  <si>
    <t xml:space="preserve">Amado Bahia </t>
  </si>
  <si>
    <t xml:space="preserve">Monte Cruzeiro </t>
  </si>
  <si>
    <t>estado</t>
  </si>
  <si>
    <t>cidade nomenovo sem ()</t>
  </si>
  <si>
    <t>baiiro nome novo sem ( )</t>
  </si>
  <si>
    <t>Vitoria da Conquista/Itapetininga</t>
  </si>
  <si>
    <t>Jequié/Seabra</t>
  </si>
  <si>
    <t>Guanambi/Brumado/Boquira/Livramento</t>
  </si>
  <si>
    <t>Irecê/Jacobina/Senhor do Bonfim/Itaberaba</t>
  </si>
  <si>
    <t>Rbeira do Pombal/Alagoinhas/Entre Rios</t>
  </si>
  <si>
    <t>Serrinha/Euclides da Cunha/Jeremoabo</t>
  </si>
  <si>
    <t>Ilhéus/Itabuna/Valença</t>
  </si>
  <si>
    <t>Barreiras/Santa Maria da Vitoria/Cotegipe/Bom Jesus da Lapa</t>
  </si>
  <si>
    <t>vai para Extremo Oeste</t>
  </si>
  <si>
    <t>Column1</t>
  </si>
  <si>
    <t>pojuca</t>
  </si>
  <si>
    <t>mata de são joão</t>
  </si>
  <si>
    <t>em Catu:</t>
  </si>
  <si>
    <t>sul</t>
  </si>
  <si>
    <t>Column2</t>
  </si>
  <si>
    <t>norte</t>
  </si>
  <si>
    <t>Salvador 4; Metropolitana Norte 1</t>
  </si>
  <si>
    <t>BA01a06</t>
  </si>
  <si>
    <t>BA07</t>
  </si>
  <si>
    <t>BA08</t>
  </si>
  <si>
    <t>BA09</t>
  </si>
  <si>
    <t>BA10</t>
  </si>
  <si>
    <t>BA11</t>
  </si>
  <si>
    <t>BA12</t>
  </si>
  <si>
    <t>BA13</t>
  </si>
  <si>
    <t>BA14</t>
  </si>
  <si>
    <t>BA15</t>
  </si>
  <si>
    <t>BA16</t>
  </si>
  <si>
    <t>BA17</t>
  </si>
  <si>
    <t>BA14: Feira de Santana</t>
  </si>
  <si>
    <t>Distrito Estadual</t>
  </si>
  <si>
    <t>BA09: Vitoria da Conquista/Itapetininga</t>
  </si>
  <si>
    <t>BA10: Jequié/Seabra</t>
  </si>
  <si>
    <t>BA12: Barreiras/Santa Maria da Vitoria/Cotegipe/Bom Jesus da Lapa</t>
  </si>
  <si>
    <t>BA16: Serrinha/Euclides da Cunha/Jeremoabo</t>
  </si>
  <si>
    <t>BA08: Porto Seguro</t>
  </si>
  <si>
    <t>BA13: Vale São-Franciscano Norte</t>
  </si>
  <si>
    <t>metropolitana norte</t>
  </si>
  <si>
    <t>BA05: Metropolitana Norte</t>
  </si>
  <si>
    <t>Sum of pop est 2017</t>
  </si>
  <si>
    <t>BA01: Centro/Brotas/Barra/Pituba</t>
  </si>
  <si>
    <t>BA03: Itapuã/Ipitanga/Cajazeiras/Valéria</t>
  </si>
  <si>
    <t>BA02: Liberdade/São Caetano/Cidade Baixa</t>
  </si>
  <si>
    <t>BA04: Cabula/Tancredo/Subúrbio/Pau da Lima</t>
  </si>
  <si>
    <t>cidade busca</t>
  </si>
  <si>
    <t>bairro busca</t>
  </si>
  <si>
    <t>Renato Gonçalves</t>
  </si>
  <si>
    <t>Camaçari de Dentro</t>
  </si>
  <si>
    <t>Piaçaveira</t>
  </si>
  <si>
    <t>Esperança</t>
  </si>
  <si>
    <t>Alto da Aliança</t>
  </si>
  <si>
    <t>Jardim Nova Esperança</t>
  </si>
  <si>
    <t>Nossa Senhora das Graças</t>
  </si>
  <si>
    <t xml:space="preserve">Nuguaçu </t>
  </si>
  <si>
    <t xml:space="preserve">Maniaçu </t>
  </si>
  <si>
    <t xml:space="preserve">Tanquinho do Poço </t>
  </si>
  <si>
    <t xml:space="preserve">França </t>
  </si>
  <si>
    <t>Mata da Aliança</t>
  </si>
  <si>
    <t xml:space="preserve">Mata da Aliança </t>
  </si>
  <si>
    <t xml:space="preserve">Poço Central </t>
  </si>
  <si>
    <t xml:space="preserve">Tiquaruçu </t>
  </si>
  <si>
    <t xml:space="preserve">Engenheiro França </t>
  </si>
  <si>
    <t>Upabuçu</t>
  </si>
  <si>
    <t>Alagadiço</t>
  </si>
  <si>
    <t>Parque Vitória</t>
  </si>
  <si>
    <t>Teresópolis</t>
  </si>
  <si>
    <t>Jardim Savóia</t>
  </si>
  <si>
    <t>Califórnia</t>
  </si>
  <si>
    <t>Jardim Vitória</t>
  </si>
  <si>
    <t>Nova Califórnia</t>
  </si>
  <si>
    <t>Vitória Loup Soares</t>
  </si>
  <si>
    <t>Tororó</t>
  </si>
  <si>
    <t xml:space="preserve">Itaibó </t>
  </si>
  <si>
    <t>Bedengó</t>
  </si>
  <si>
    <t>Mirorós</t>
  </si>
  <si>
    <t xml:space="preserve">Bendegó </t>
  </si>
  <si>
    <t>Juracy Magalhães</t>
  </si>
  <si>
    <t>São Miguel</t>
  </si>
  <si>
    <t>São Pedro</t>
  </si>
  <si>
    <t>Doutor Gusmão</t>
  </si>
  <si>
    <t>Itapuã</t>
  </si>
  <si>
    <t>Conceição</t>
  </si>
  <si>
    <t>Estação Nova</t>
  </si>
  <si>
    <t>Pilão</t>
  </si>
  <si>
    <t>Tanque da Nação</t>
  </si>
  <si>
    <t>Bela Visão</t>
  </si>
  <si>
    <t>São Francisco</t>
  </si>
  <si>
    <t>São Sebastião</t>
  </si>
  <si>
    <t>Jaçanã</t>
  </si>
  <si>
    <t>João Soares</t>
  </si>
  <si>
    <t>São Caetano</t>
  </si>
  <si>
    <t>São Judas Tadeu</t>
  </si>
  <si>
    <t>Joaquim Romão</t>
  </si>
  <si>
    <t>Jardim São Paulo</t>
  </si>
  <si>
    <t>João Paulo II</t>
  </si>
  <si>
    <t>João XXIII</t>
  </si>
  <si>
    <t>São Geraldo</t>
  </si>
  <si>
    <t>Vila São Francisco</t>
  </si>
  <si>
    <t>Armação</t>
  </si>
  <si>
    <t>São Cristóvão</t>
  </si>
  <si>
    <t>São Gonçalo</t>
  </si>
  <si>
    <t>São Marcos</t>
  </si>
  <si>
    <t>São Benedito</t>
  </si>
  <si>
    <t>São Paulo</t>
  </si>
  <si>
    <t>São Lourenço</t>
  </si>
  <si>
    <t>Exposição</t>
  </si>
  <si>
    <t>São Vicente</t>
  </si>
  <si>
    <t>Ulisses Guimarães</t>
  </si>
  <si>
    <t>Redenção</t>
  </si>
  <si>
    <t>Boa Vista de São Caetano</t>
  </si>
  <si>
    <t xml:space="preserve">Itabatã </t>
  </si>
  <si>
    <t>São João do Cabrito</t>
  </si>
  <si>
    <t xml:space="preserve">São João da Fortaleza </t>
  </si>
  <si>
    <t xml:space="preserve">Ribeirão do Salto </t>
  </si>
  <si>
    <t xml:space="preserve">São Timóteo </t>
  </si>
  <si>
    <t>União Baiana</t>
  </si>
  <si>
    <t xml:space="preserve">Governador João Durval Carneiro </t>
  </si>
  <si>
    <t xml:space="preserve">Boa União </t>
  </si>
  <si>
    <t>Encarnação</t>
  </si>
  <si>
    <t xml:space="preserve">Morro de São Paulo </t>
  </si>
  <si>
    <t>Travessão</t>
  </si>
  <si>
    <t>Brejão da Caatinga</t>
  </si>
  <si>
    <t xml:space="preserve">Baixão </t>
  </si>
  <si>
    <t>Caldeirão do Mulato</t>
  </si>
  <si>
    <t>São João do Sul</t>
  </si>
  <si>
    <t>Campo de São João</t>
  </si>
  <si>
    <t xml:space="preserve">Caldeirão </t>
  </si>
  <si>
    <t xml:space="preserve">João Correia </t>
  </si>
  <si>
    <t>Coronel João Borges</t>
  </si>
  <si>
    <t>Caldeirão do Almeida</t>
  </si>
  <si>
    <t xml:space="preserve">São João da Vitória </t>
  </si>
  <si>
    <t>Caldeirão</t>
  </si>
  <si>
    <t>São João do Panelinha</t>
  </si>
  <si>
    <t xml:space="preserve">Canoão </t>
  </si>
  <si>
    <t>São Joaquim</t>
  </si>
  <si>
    <t xml:space="preserve">Bastião </t>
  </si>
  <si>
    <t>Conceição de Campinas</t>
  </si>
  <si>
    <t>Pirajá</t>
  </si>
  <si>
    <t>Porto Seco Pirajá</t>
  </si>
  <si>
    <t>Vila Canária</t>
  </si>
  <si>
    <t>Araçás</t>
  </si>
  <si>
    <t>Parque Satélite</t>
  </si>
  <si>
    <t>Moisés Reis</t>
  </si>
  <si>
    <t>Centro Industrial Subaé</t>
  </si>
  <si>
    <t>Coronel José Pinto</t>
  </si>
  <si>
    <t>Najé</t>
  </si>
  <si>
    <t>Parque José Martins Campelo</t>
  </si>
  <si>
    <t>Vila Subaé</t>
  </si>
  <si>
    <t>Vila Nazaré</t>
  </si>
  <si>
    <t>José Coelho</t>
  </si>
  <si>
    <t>Alto do Cemitério</t>
  </si>
  <si>
    <t>Campo do América</t>
  </si>
  <si>
    <t>São José</t>
  </si>
  <si>
    <t>Coréia</t>
  </si>
  <si>
    <t>Dom José Rodrigues</t>
  </si>
  <si>
    <t>Clériston Andrade</t>
  </si>
  <si>
    <t>Perpétuo Socorro</t>
  </si>
  <si>
    <t>São Tomé de Paripe</t>
  </si>
  <si>
    <t>Nova América</t>
  </si>
  <si>
    <t>Nova Jerusalém</t>
  </si>
  <si>
    <t>Sumaré</t>
  </si>
  <si>
    <t>Jerusalém</t>
  </si>
  <si>
    <t>Boca da Mata de Valéria</t>
  </si>
  <si>
    <t xml:space="preserve">Catolés </t>
  </si>
  <si>
    <t xml:space="preserve">Remédios </t>
  </si>
  <si>
    <t xml:space="preserve">Igarité </t>
  </si>
  <si>
    <t xml:space="preserve">Buranhém </t>
  </si>
  <si>
    <t>Riacho da Légua</t>
  </si>
  <si>
    <t>Vila Guiné</t>
  </si>
  <si>
    <t>Itaimbé</t>
  </si>
  <si>
    <t xml:space="preserve">Maria Quitéria </t>
  </si>
  <si>
    <t xml:space="preserve">Caeté-Açu </t>
  </si>
  <si>
    <t xml:space="preserve">Caimbé </t>
  </si>
  <si>
    <t xml:space="preserve">José Gonçalves </t>
  </si>
  <si>
    <t>São José de Alcobaça</t>
  </si>
  <si>
    <t>São Tomé</t>
  </si>
  <si>
    <t>São José do Chorrochó</t>
  </si>
  <si>
    <t xml:space="preserve">Canché </t>
  </si>
  <si>
    <t xml:space="preserve">Bate Pé </t>
  </si>
  <si>
    <t xml:space="preserve">Itanagé </t>
  </si>
  <si>
    <t xml:space="preserve">São José do Rio Grande </t>
  </si>
  <si>
    <t xml:space="preserve">Tauapé </t>
  </si>
  <si>
    <t>Mangalô</t>
  </si>
  <si>
    <t>Santo Antônio</t>
  </si>
  <si>
    <t>Santa Mônica</t>
  </si>
  <si>
    <t>Santo Antônio dos Prazeres</t>
  </si>
  <si>
    <t>Teotônio Vilela</t>
  </si>
  <si>
    <t>Pedro Gerônimo</t>
  </si>
  <si>
    <t>Patagônia</t>
  </si>
  <si>
    <t xml:space="preserve">São José do Colônia </t>
  </si>
  <si>
    <t>Colônia Roberto Santos</t>
  </si>
  <si>
    <t>Colônia</t>
  </si>
  <si>
    <t>Frei Apolônio</t>
  </si>
  <si>
    <t>Rômulo Campos</t>
  </si>
  <si>
    <t xml:space="preserve">Colônia </t>
  </si>
  <si>
    <t>Água de Meninos</t>
  </si>
  <si>
    <t>Júri</t>
  </si>
  <si>
    <t>Parque Santa Lúcia</t>
  </si>
  <si>
    <t>Santa Lúcia</t>
  </si>
  <si>
    <t>Presidente Getúlio Vargas</t>
  </si>
  <si>
    <t>Lomanto Júnior</t>
  </si>
  <si>
    <t xml:space="preserve">Núcleo Residencial Pilar </t>
  </si>
  <si>
    <t xml:space="preserve">Pajeú do Vento </t>
  </si>
  <si>
    <t xml:space="preserve">Subaúma </t>
  </si>
  <si>
    <t xml:space="preserve">Inúbia </t>
  </si>
  <si>
    <t xml:space="preserve">Baraúnas </t>
  </si>
  <si>
    <t>Octavio Camões</t>
  </si>
  <si>
    <t xml:space="preserve">Algodões </t>
  </si>
  <si>
    <t xml:space="preserve">Pinhões </t>
  </si>
  <si>
    <t xml:space="preserve">Bento Simões </t>
  </si>
  <si>
    <t xml:space="preserve">Pilões </t>
  </si>
  <si>
    <t>Vila Funcionírios</t>
  </si>
  <si>
    <t>Gravatí</t>
  </si>
  <si>
    <t>Polo Petroquímico</t>
  </si>
  <si>
    <t>Nova Brasília</t>
  </si>
  <si>
    <t>Brasília</t>
  </si>
  <si>
    <t>Chícara São Cosme</t>
  </si>
  <si>
    <t>Jardim Acícia</t>
  </si>
  <si>
    <t>Sítio Novo</t>
  </si>
  <si>
    <t>Basílio</t>
  </si>
  <si>
    <t>Vila Lídia</t>
  </si>
  <si>
    <t>Castília</t>
  </si>
  <si>
    <t>Fítima</t>
  </si>
  <si>
    <t>Jardim de Alí</t>
  </si>
  <si>
    <t>Monte Líbano</t>
  </si>
  <si>
    <t>Vila Anília</t>
  </si>
  <si>
    <t>Chícara Alvorada</t>
  </si>
  <si>
    <t>Chícara Borda da Mata</t>
  </si>
  <si>
    <t>São Luís</t>
  </si>
  <si>
    <t>Centenírio</t>
  </si>
  <si>
    <t>Maringí</t>
  </si>
  <si>
    <t>Nova Brasília de Itapuã</t>
  </si>
  <si>
    <t>Jardim das írvores</t>
  </si>
  <si>
    <t>Jardim Caraípe</t>
  </si>
  <si>
    <t>Vila Caraípe</t>
  </si>
  <si>
    <t>Universitírio</t>
  </si>
  <si>
    <t>Jardim Santo Início</t>
  </si>
  <si>
    <t>Diní Borges</t>
  </si>
  <si>
    <t>Costa do Sauípe</t>
  </si>
  <si>
    <t>Nova Brasília de Valéria</t>
  </si>
  <si>
    <t xml:space="preserve">Pataíba </t>
  </si>
  <si>
    <t xml:space="preserve">Indaí </t>
  </si>
  <si>
    <t xml:space="preserve">Minas do Espírito Santo </t>
  </si>
  <si>
    <t xml:space="preserve">Santo Início </t>
  </si>
  <si>
    <t xml:space="preserve">Triunfo do Sincorí </t>
  </si>
  <si>
    <t xml:space="preserve">Brejo Luíza de Brito </t>
  </si>
  <si>
    <t xml:space="preserve">Crussaí </t>
  </si>
  <si>
    <t xml:space="preserve">Sítio do Meio </t>
  </si>
  <si>
    <t xml:space="preserve">Ubiraití </t>
  </si>
  <si>
    <t xml:space="preserve">Vírzea do Caldas </t>
  </si>
  <si>
    <t xml:space="preserve">Sítio Grande </t>
  </si>
  <si>
    <t xml:space="preserve">Vírzeas </t>
  </si>
  <si>
    <t xml:space="preserve">Carnaíba do Sertão </t>
  </si>
  <si>
    <t xml:space="preserve">Sítio da Baraúna </t>
  </si>
  <si>
    <t xml:space="preserve">Gurupí Mirim </t>
  </si>
  <si>
    <t>São João do Paraíso</t>
  </si>
  <si>
    <t xml:space="preserve">Jaíba </t>
  </si>
  <si>
    <t xml:space="preserve">ígua Doce </t>
  </si>
  <si>
    <t xml:space="preserve">Cabrília </t>
  </si>
  <si>
    <t xml:space="preserve">Itajaí </t>
  </si>
  <si>
    <t xml:space="preserve">Jacuípe </t>
  </si>
  <si>
    <t>Carnaíba de Baixo</t>
  </si>
  <si>
    <t xml:space="preserve">Igarí </t>
  </si>
  <si>
    <t xml:space="preserve">Jupaguí </t>
  </si>
  <si>
    <t>Vírzea do Meio</t>
  </si>
  <si>
    <t xml:space="preserve">Taguí </t>
  </si>
  <si>
    <t>Sítio dos Moços</t>
  </si>
  <si>
    <t>Vírzea Grande</t>
  </si>
  <si>
    <t>Vírzea da Ema</t>
  </si>
  <si>
    <t>Jequitibí</t>
  </si>
  <si>
    <t>Aviírio</t>
  </si>
  <si>
    <t>Atlântico Norte</t>
  </si>
  <si>
    <t xml:space="preserve">Cristalândia </t>
  </si>
  <si>
    <t xml:space="preserve">Hidrolândia </t>
  </si>
  <si>
    <t xml:space="preserve">Geolândia </t>
  </si>
  <si>
    <t>Triângulo</t>
  </si>
  <si>
    <t>Kalilândia</t>
  </si>
  <si>
    <t>Jardim Atlântico</t>
  </si>
  <si>
    <t>Sarinha Alcântara</t>
  </si>
  <si>
    <t>Parque Ipê</t>
  </si>
  <si>
    <t>Três Braços</t>
  </si>
  <si>
    <t>Lagoa do Trinta e Três</t>
  </si>
  <si>
    <t>Dias D'Ávila</t>
  </si>
  <si>
    <t>Vale dos Lagos</t>
  </si>
  <si>
    <t>Morada da Lagoa</t>
  </si>
  <si>
    <t xml:space="preserve">Jardim Santo Inácio </t>
  </si>
  <si>
    <t>BA01</t>
  </si>
  <si>
    <t>BA02</t>
  </si>
  <si>
    <t>BA03</t>
  </si>
  <si>
    <t>BA04</t>
  </si>
  <si>
    <t>Distrito A</t>
  </si>
  <si>
    <t>Distrito B</t>
  </si>
  <si>
    <t>Distrito C</t>
  </si>
  <si>
    <t>Distrito D</t>
  </si>
  <si>
    <t>Pref-Bairro</t>
  </si>
  <si>
    <t>I e VI</t>
  </si>
  <si>
    <t>II, III, IX e X</t>
  </si>
  <si>
    <t>IV e VIII</t>
  </si>
  <si>
    <t>V e VII</t>
  </si>
  <si>
    <t>BA04: Subúrbio/Ilhas/Cajazeiras/Pau da Lima/Valéria</t>
  </si>
  <si>
    <t>BA02: Cidade Baixa/Liberdade/São Caetano</t>
  </si>
  <si>
    <t>TABELA DE ASSOCIAÇÃO PREFEITURA-BAIRRO COM DISTRITOS ESTADUAIS :</t>
  </si>
  <si>
    <t>Associa os 163 bairros a seus distritos estaduais</t>
  </si>
  <si>
    <t>BA03: Itapuã/Ipitanga/Cabula/Tancredo</t>
  </si>
  <si>
    <t>Sum of população</t>
  </si>
  <si>
    <t>BA05: metropolitana salvador norte</t>
  </si>
  <si>
    <t>BA06: metropolitana salvador sul mais valença</t>
  </si>
  <si>
    <t>BA06: Valença/Santo Antônio de Jesus/Itaparica/Vera Cruz</t>
  </si>
  <si>
    <t>BA07: Ilhéus/Itabuna</t>
  </si>
  <si>
    <t>BA18</t>
  </si>
  <si>
    <t>BA18: Irecê/Boquira/Barra</t>
  </si>
  <si>
    <t>BA11: Guanambi/Brumado/Livramento</t>
  </si>
  <si>
    <t>BA15: Jacobina/Senhor do Bonfim/Itaberaba</t>
  </si>
  <si>
    <t>Dep. Fed</t>
  </si>
  <si>
    <t>Dep Est</t>
  </si>
  <si>
    <t>Minoria</t>
  </si>
  <si>
    <t>da populacao estimada para 2017 foram eleitores em 2014</t>
  </si>
  <si>
    <t>&lt;&lt;Lógica para distribuir</t>
  </si>
  <si>
    <t>BA17: Ribeira do Pombal/Alagoinhas/Entre Rios</t>
  </si>
  <si>
    <t>População por Mesorregião da Bahia</t>
  </si>
  <si>
    <t>População Bahia</t>
  </si>
  <si>
    <t>Sao Sebastiao do Passé</t>
  </si>
  <si>
    <t>Lista nao completa. 94 bairros e não os 163</t>
  </si>
  <si>
    <t>Nomenclatura (*)</t>
  </si>
  <si>
    <t>nomenclatura (*) no pdf:</t>
  </si>
  <si>
    <t>Distritos Estaduais</t>
  </si>
  <si>
    <t>As 10 prefeituras-baiiros foram grupadas em 4 distritos estaduais votenet com populações próximas de 737 mil</t>
  </si>
  <si>
    <t>BA01 a 04: Salvador - 10 prefeituras-bairro foram agrupadas</t>
  </si>
  <si>
    <t>https://www.facebook.com/groups/159326851374383/</t>
  </si>
  <si>
    <t>https://www.facebook.com/groups/163561917752494/</t>
  </si>
  <si>
    <t>https://www.facebook.com/groups/167601297347193/</t>
  </si>
  <si>
    <t>https://www.facebook.com/groups/924702161020275/</t>
  </si>
  <si>
    <t>https://www.facebook.com/groups/1587324101361432/</t>
  </si>
  <si>
    <t>https://www.facebook.com/groups/1605146412907058/</t>
  </si>
  <si>
    <t>https://www.facebook.com/groups/539574133088425/</t>
  </si>
  <si>
    <t>https://www.facebook.com/groups/170292697033720/</t>
  </si>
  <si>
    <t>https://www.facebook.com/groups/165650773955147/</t>
  </si>
  <si>
    <t>https://www.facebook.com/groups/776446452544437/</t>
  </si>
  <si>
    <t>https://www.facebook.com/groups/579171692594296/</t>
  </si>
  <si>
    <t>https://www.facebook.com/groups/168700083746171/</t>
  </si>
  <si>
    <t>https://www.facebook.com/groups/170949727010380/</t>
  </si>
  <si>
    <t>https://www.facebook.com/groups/1532561203518470/</t>
  </si>
  <si>
    <t>https://www.facebook.com/groups/1874428559535871/</t>
  </si>
  <si>
    <t>https://www.facebook.com/groups/141329929883325/</t>
  </si>
  <si>
    <t>https://www.facebook.com/groups/1591948850852653/</t>
  </si>
  <si>
    <t>https://www.facebook.com/groups/1021451114646126/</t>
  </si>
  <si>
    <t>URL Facebook</t>
  </si>
  <si>
    <t>Distritos Estaduais VoteNet Bahia</t>
  </si>
  <si>
    <t>Cidade</t>
  </si>
  <si>
    <t>Baiiro</t>
  </si>
  <si>
    <t>Distrito Estadual VoteNet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</si>
</sst>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* #,##0.0_);_(* \(#,##0.0\);_(* &quot;-&quot;??_);_(@_)"/>
    <numFmt numFmtId="167" formatCode="_-* #,##0.00_-;\-* #,##0.00_-;_-* &quot;-&quot;??_-;_-@_-"/>
  </numFmts>
  <fonts count="12" x14ac:knownFonts="1">
    <font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charset val="134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4"/>
      <color rgb="FF222222"/>
      <name val="Arial"/>
    </font>
    <font>
      <sz val="12"/>
      <color rgb="FF000000"/>
      <name val="Calibri"/>
      <family val="2"/>
      <charset val="134"/>
      <scheme val="minor"/>
    </font>
    <font>
      <b/>
      <sz val="22"/>
      <color rgb="FFFF0000"/>
      <name val="Calibri"/>
      <scheme val="minor"/>
    </font>
    <font>
      <sz val="12"/>
      <color rgb="FFFC0107"/>
      <name val="Calibri"/>
      <scheme val="minor"/>
    </font>
    <font>
      <sz val="9"/>
      <color indexed="81"/>
      <name val="Calibri"/>
      <family val="2"/>
      <charset val="134"/>
    </font>
    <font>
      <b/>
      <sz val="9"/>
      <color indexed="81"/>
      <name val="Calibri"/>
      <family val="2"/>
      <charset val="134"/>
    </font>
  </fonts>
  <fills count="1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D6FCF"/>
        <bgColor indexed="64"/>
      </patternFill>
    </fill>
    <fill>
      <patternFill patternType="solid">
        <fgColor rgb="FF108040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804002"/>
        <bgColor indexed="64"/>
      </patternFill>
    </fill>
    <fill>
      <patternFill patternType="solid">
        <fgColor rgb="FFFC0107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ECC66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B9730E"/>
        <bgColor indexed="64"/>
      </patternFill>
    </fill>
    <fill>
      <patternFill patternType="solid">
        <fgColor rgb="FFFF6600"/>
        <bgColor indexed="64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369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167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56">
    <xf numFmtId="0" fontId="0" fillId="0" borderId="0" xfId="0"/>
    <xf numFmtId="43" fontId="0" fillId="0" borderId="0" xfId="1" applyFont="1"/>
    <xf numFmtId="164" fontId="0" fillId="0" borderId="0" xfId="1" applyNumberFormat="1" applyFont="1"/>
    <xf numFmtId="0" fontId="3" fillId="0" borderId="0" xfId="0" applyFont="1"/>
    <xf numFmtId="164" fontId="3" fillId="0" borderId="0" xfId="1" applyNumberFormat="1" applyFont="1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164" fontId="0" fillId="0" borderId="0" xfId="0" applyNumberFormat="1"/>
    <xf numFmtId="0" fontId="0" fillId="0" borderId="1" xfId="0" applyBorder="1" applyAlignment="1"/>
    <xf numFmtId="0" fontId="0" fillId="0" borderId="1" xfId="0" applyBorder="1"/>
    <xf numFmtId="164" fontId="0" fillId="0" borderId="1" xfId="1" applyNumberFormat="1" applyFont="1" applyBorder="1"/>
    <xf numFmtId="0" fontId="0" fillId="0" borderId="0" xfId="0" applyFill="1"/>
    <xf numFmtId="0" fontId="0" fillId="3" borderId="1" xfId="0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3" xfId="0" applyBorder="1"/>
    <xf numFmtId="0" fontId="0" fillId="0" borderId="5" xfId="0" applyBorder="1"/>
    <xf numFmtId="9" fontId="0" fillId="0" borderId="0" xfId="2" applyFont="1"/>
    <xf numFmtId="3" fontId="0" fillId="3" borderId="1" xfId="0" applyNumberFormat="1" applyFill="1" applyBorder="1"/>
    <xf numFmtId="164" fontId="0" fillId="0" borderId="0" xfId="1" applyNumberFormat="1" applyFont="1" applyAlignment="1">
      <alignment horizontal="right"/>
    </xf>
    <xf numFmtId="165" fontId="0" fillId="0" borderId="0" xfId="2" applyNumberFormat="1" applyFont="1" applyAlignment="1">
      <alignment horizontal="right"/>
    </xf>
    <xf numFmtId="0" fontId="4" fillId="0" borderId="0" xfId="9"/>
    <xf numFmtId="164" fontId="0" fillId="3" borderId="0" xfId="1" applyNumberFormat="1" applyFont="1" applyFill="1"/>
    <xf numFmtId="0" fontId="7" fillId="0" borderId="0" xfId="0" applyFont="1"/>
    <xf numFmtId="3" fontId="0" fillId="0" borderId="1" xfId="0" applyNumberFormat="1" applyBorder="1"/>
    <xf numFmtId="0" fontId="0" fillId="0" borderId="4" xfId="0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1" xfId="0" applyFill="1" applyBorder="1"/>
    <xf numFmtId="9" fontId="0" fillId="0" borderId="0" xfId="0" applyNumberFormat="1"/>
    <xf numFmtId="164" fontId="6" fillId="0" borderId="0" xfId="1" applyNumberFormat="1" applyFont="1"/>
    <xf numFmtId="164" fontId="0" fillId="0" borderId="0" xfId="1" applyNumberFormat="1" applyFont="1" applyFill="1"/>
    <xf numFmtId="0" fontId="0" fillId="0" borderId="0" xfId="0" applyFill="1" applyBorder="1"/>
    <xf numFmtId="0" fontId="0" fillId="0" borderId="0" xfId="0" applyAlignment="1">
      <alignment horizontal="left" indent="1"/>
    </xf>
    <xf numFmtId="43" fontId="0" fillId="0" borderId="0" xfId="0" applyNumberFormat="1"/>
    <xf numFmtId="166" fontId="0" fillId="0" borderId="0" xfId="1" applyNumberFormat="1" applyFont="1"/>
    <xf numFmtId="0" fontId="0" fillId="3" borderId="0" xfId="0" applyFill="1"/>
    <xf numFmtId="164" fontId="0" fillId="0" borderId="0" xfId="1" applyNumberFormat="1" applyFont="1" applyFill="1" applyBorder="1"/>
    <xf numFmtId="164" fontId="0" fillId="0" borderId="0" xfId="0" applyNumberFormat="1" applyFill="1" applyBorder="1"/>
    <xf numFmtId="1" fontId="0" fillId="0" borderId="0" xfId="0" applyNumberFormat="1"/>
    <xf numFmtId="0" fontId="3" fillId="4" borderId="0" xfId="0" applyFont="1" applyFill="1"/>
    <xf numFmtId="0" fontId="8" fillId="0" borderId="0" xfId="0" applyFont="1"/>
    <xf numFmtId="164" fontId="0" fillId="3" borderId="1" xfId="1" applyNumberFormat="1" applyFont="1" applyFill="1" applyBorder="1"/>
    <xf numFmtId="0" fontId="0" fillId="3" borderId="3" xfId="0" applyFill="1" applyBorder="1"/>
    <xf numFmtId="0" fontId="0" fillId="3" borderId="4" xfId="0" applyFill="1" applyBorder="1"/>
    <xf numFmtId="43" fontId="0" fillId="3" borderId="6" xfId="1" applyFont="1" applyFill="1" applyBorder="1"/>
    <xf numFmtId="43" fontId="0" fillId="3" borderId="6" xfId="0" applyNumberFormat="1" applyFill="1" applyBorder="1"/>
    <xf numFmtId="0" fontId="0" fillId="3" borderId="6" xfId="0" applyFill="1" applyBorder="1"/>
    <xf numFmtId="0" fontId="0" fillId="5" borderId="0" xfId="0" applyFill="1"/>
    <xf numFmtId="0" fontId="0" fillId="5" borderId="1" xfId="0" applyFill="1" applyBorder="1"/>
    <xf numFmtId="3" fontId="0" fillId="5" borderId="1" xfId="0" applyNumberFormat="1" applyFill="1" applyBorder="1"/>
    <xf numFmtId="0" fontId="0" fillId="5" borderId="6" xfId="0" applyFill="1" applyBorder="1"/>
    <xf numFmtId="0" fontId="0" fillId="6" borderId="6" xfId="0" applyFill="1" applyBorder="1"/>
    <xf numFmtId="0" fontId="0" fillId="6" borderId="1" xfId="0" applyFill="1" applyBorder="1"/>
    <xf numFmtId="3" fontId="0" fillId="6" borderId="1" xfId="0" applyNumberFormat="1" applyFill="1" applyBorder="1"/>
    <xf numFmtId="0" fontId="0" fillId="7" borderId="0" xfId="0" applyFill="1"/>
    <xf numFmtId="0" fontId="0" fillId="3" borderId="14" xfId="0" applyFill="1" applyBorder="1"/>
    <xf numFmtId="0" fontId="0" fillId="3" borderId="15" xfId="0" applyFill="1" applyBorder="1"/>
    <xf numFmtId="0" fontId="0" fillId="5" borderId="16" xfId="0" applyFill="1" applyBorder="1"/>
    <xf numFmtId="0" fontId="0" fillId="5" borderId="2" xfId="0" applyFill="1" applyBorder="1"/>
    <xf numFmtId="0" fontId="0" fillId="7" borderId="1" xfId="0" applyFill="1" applyBorder="1"/>
    <xf numFmtId="3" fontId="0" fillId="7" borderId="1" xfId="0" applyNumberFormat="1" applyFill="1" applyBorder="1"/>
    <xf numFmtId="0" fontId="0" fillId="7" borderId="3" xfId="0" applyFill="1" applyBorder="1"/>
    <xf numFmtId="0" fontId="0" fillId="7" borderId="4" xfId="0" applyFill="1" applyBorder="1"/>
    <xf numFmtId="0" fontId="0" fillId="7" borderId="6" xfId="0" applyFill="1" applyBorder="1"/>
    <xf numFmtId="0" fontId="0" fillId="7" borderId="8" xfId="0" applyFill="1" applyBorder="1"/>
    <xf numFmtId="0" fontId="0" fillId="7" borderId="9" xfId="0" applyFill="1" applyBorder="1"/>
    <xf numFmtId="3" fontId="0" fillId="7" borderId="9" xfId="0" applyNumberFormat="1" applyFill="1" applyBorder="1"/>
    <xf numFmtId="0" fontId="0" fillId="6" borderId="14" xfId="0" applyFill="1" applyBorder="1"/>
    <xf numFmtId="0" fontId="0" fillId="6" borderId="15" xfId="0" applyFill="1" applyBorder="1"/>
    <xf numFmtId="3" fontId="0" fillId="6" borderId="15" xfId="0" applyNumberFormat="1" applyFill="1" applyBorder="1"/>
    <xf numFmtId="0" fontId="0" fillId="8" borderId="1" xfId="0" applyFill="1" applyBorder="1"/>
    <xf numFmtId="3" fontId="0" fillId="8" borderId="1" xfId="0" applyNumberFormat="1" applyFill="1" applyBorder="1"/>
    <xf numFmtId="164" fontId="0" fillId="8" borderId="1" xfId="1" applyNumberFormat="1" applyFont="1" applyFill="1" applyBorder="1"/>
    <xf numFmtId="0" fontId="0" fillId="8" borderId="3" xfId="0" applyFill="1" applyBorder="1"/>
    <xf numFmtId="0" fontId="0" fillId="8" borderId="4" xfId="0" applyFill="1" applyBorder="1"/>
    <xf numFmtId="0" fontId="0" fillId="8" borderId="6" xfId="0" applyFill="1" applyBorder="1"/>
    <xf numFmtId="0" fontId="0" fillId="5" borderId="14" xfId="0" applyFill="1" applyBorder="1"/>
    <xf numFmtId="0" fontId="0" fillId="5" borderId="15" xfId="0" applyFill="1" applyBorder="1"/>
    <xf numFmtId="0" fontId="0" fillId="6" borderId="16" xfId="0" applyFill="1" applyBorder="1"/>
    <xf numFmtId="0" fontId="0" fillId="6" borderId="2" xfId="0" applyFill="1" applyBorder="1"/>
    <xf numFmtId="0" fontId="0" fillId="9" borderId="1" xfId="0" applyFill="1" applyBorder="1"/>
    <xf numFmtId="3" fontId="0" fillId="9" borderId="1" xfId="0" applyNumberFormat="1" applyFill="1" applyBorder="1"/>
    <xf numFmtId="164" fontId="0" fillId="9" borderId="1" xfId="1" applyNumberFormat="1" applyFont="1" applyFill="1" applyBorder="1"/>
    <xf numFmtId="0" fontId="0" fillId="9" borderId="3" xfId="0" applyFill="1" applyBorder="1"/>
    <xf numFmtId="0" fontId="0" fillId="9" borderId="4" xfId="0" applyFill="1" applyBorder="1"/>
    <xf numFmtId="0" fontId="0" fillId="9" borderId="5" xfId="0" applyFill="1" applyBorder="1"/>
    <xf numFmtId="0" fontId="0" fillId="9" borderId="6" xfId="0" applyFill="1" applyBorder="1"/>
    <xf numFmtId="0" fontId="0" fillId="9" borderId="7" xfId="0" applyFill="1" applyBorder="1"/>
    <xf numFmtId="0" fontId="0" fillId="9" borderId="8" xfId="0" applyFill="1" applyBorder="1"/>
    <xf numFmtId="0" fontId="0" fillId="9" borderId="9" xfId="0" applyFill="1" applyBorder="1"/>
    <xf numFmtId="3" fontId="0" fillId="9" borderId="9" xfId="0" applyNumberFormat="1" applyFill="1" applyBorder="1"/>
    <xf numFmtId="0" fontId="0" fillId="9" borderId="10" xfId="0" applyFill="1" applyBorder="1"/>
    <xf numFmtId="0" fontId="0" fillId="10" borderId="6" xfId="0" applyFill="1" applyBorder="1"/>
    <xf numFmtId="0" fontId="0" fillId="10" borderId="1" xfId="0" applyFill="1" applyBorder="1"/>
    <xf numFmtId="3" fontId="0" fillId="10" borderId="1" xfId="0" applyNumberFormat="1" applyFill="1" applyBorder="1"/>
    <xf numFmtId="0" fontId="0" fillId="10" borderId="8" xfId="0" applyFill="1" applyBorder="1"/>
    <xf numFmtId="0" fontId="0" fillId="10" borderId="9" xfId="0" applyFill="1" applyBorder="1"/>
    <xf numFmtId="0" fontId="0" fillId="8" borderId="14" xfId="0" applyFill="1" applyBorder="1"/>
    <xf numFmtId="0" fontId="0" fillId="8" borderId="15" xfId="0" applyFill="1" applyBorder="1"/>
    <xf numFmtId="0" fontId="0" fillId="10" borderId="3" xfId="0" applyFill="1" applyBorder="1"/>
    <xf numFmtId="0" fontId="0" fillId="10" borderId="4" xfId="0" applyFill="1" applyBorder="1"/>
    <xf numFmtId="0" fontId="3" fillId="9" borderId="1" xfId="0" applyFont="1" applyFill="1" applyBorder="1" applyAlignment="1">
      <alignment horizontal="center"/>
    </xf>
    <xf numFmtId="3" fontId="3" fillId="9" borderId="1" xfId="0" applyNumberFormat="1" applyFont="1" applyFill="1" applyBorder="1"/>
    <xf numFmtId="164" fontId="0" fillId="9" borderId="3" xfId="1" applyNumberFormat="1" applyFont="1" applyFill="1" applyBorder="1"/>
    <xf numFmtId="164" fontId="0" fillId="9" borderId="4" xfId="1" applyNumberFormat="1" applyFont="1" applyFill="1" applyBorder="1"/>
    <xf numFmtId="164" fontId="0" fillId="9" borderId="6" xfId="1" applyNumberFormat="1" applyFont="1" applyFill="1" applyBorder="1"/>
    <xf numFmtId="164" fontId="0" fillId="9" borderId="8" xfId="1" applyNumberFormat="1" applyFont="1" applyFill="1" applyBorder="1"/>
    <xf numFmtId="164" fontId="0" fillId="9" borderId="9" xfId="1" applyNumberFormat="1" applyFont="1" applyFill="1" applyBorder="1"/>
    <xf numFmtId="0" fontId="9" fillId="10" borderId="0" xfId="0" applyFont="1" applyFill="1"/>
    <xf numFmtId="0" fontId="0" fillId="11" borderId="0" xfId="0" applyFill="1"/>
    <xf numFmtId="0" fontId="0" fillId="12" borderId="0" xfId="0" applyFill="1"/>
    <xf numFmtId="0" fontId="0" fillId="2" borderId="0" xfId="0" applyFill="1"/>
    <xf numFmtId="0" fontId="0" fillId="13" borderId="0" xfId="0" applyFill="1"/>
    <xf numFmtId="0" fontId="0" fillId="3" borderId="17" xfId="0" applyFill="1" applyBorder="1"/>
    <xf numFmtId="0" fontId="0" fillId="3" borderId="18" xfId="0" applyFill="1" applyBorder="1"/>
    <xf numFmtId="0" fontId="0" fillId="3" borderId="12" xfId="0" applyFill="1" applyBorder="1"/>
    <xf numFmtId="0" fontId="0" fillId="7" borderId="17" xfId="0" applyFill="1" applyBorder="1"/>
    <xf numFmtId="0" fontId="0" fillId="7" borderId="18" xfId="0" applyFill="1" applyBorder="1"/>
    <xf numFmtId="0" fontId="0" fillId="7" borderId="19" xfId="0" applyFill="1" applyBorder="1"/>
    <xf numFmtId="0" fontId="0" fillId="5" borderId="13" xfId="0" applyFill="1" applyBorder="1"/>
    <xf numFmtId="0" fontId="0" fillId="5" borderId="18" xfId="0" applyFill="1" applyBorder="1"/>
    <xf numFmtId="0" fontId="0" fillId="5" borderId="12" xfId="0" applyFill="1" applyBorder="1"/>
    <xf numFmtId="0" fontId="0" fillId="9" borderId="17" xfId="0" applyFill="1" applyBorder="1"/>
    <xf numFmtId="0" fontId="0" fillId="9" borderId="18" xfId="0" applyFill="1" applyBorder="1"/>
    <xf numFmtId="0" fontId="0" fillId="9" borderId="19" xfId="0" applyFill="1" applyBorder="1"/>
    <xf numFmtId="0" fontId="0" fillId="6" borderId="13" xfId="0" applyFill="1" applyBorder="1"/>
    <xf numFmtId="0" fontId="0" fillId="6" borderId="18" xfId="0" applyFill="1" applyBorder="1"/>
    <xf numFmtId="0" fontId="0" fillId="6" borderId="12" xfId="0" applyFill="1" applyBorder="1"/>
    <xf numFmtId="0" fontId="0" fillId="8" borderId="17" xfId="0" applyFill="1" applyBorder="1"/>
    <xf numFmtId="0" fontId="0" fillId="8" borderId="18" xfId="0" applyFill="1" applyBorder="1"/>
    <xf numFmtId="0" fontId="0" fillId="8" borderId="12" xfId="0" applyFill="1" applyBorder="1"/>
    <xf numFmtId="0" fontId="0" fillId="10" borderId="17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0" xfId="0" applyBorder="1"/>
    <xf numFmtId="0" fontId="0" fillId="0" borderId="24" xfId="0" applyBorder="1"/>
    <xf numFmtId="3" fontId="0" fillId="0" borderId="23" xfId="0" applyNumberFormat="1" applyBorder="1"/>
    <xf numFmtId="3" fontId="0" fillId="0" borderId="0" xfId="0" applyNumberFormat="1" applyBorder="1"/>
    <xf numFmtId="3" fontId="0" fillId="0" borderId="24" xfId="0" applyNumberFormat="1" applyBorder="1"/>
    <xf numFmtId="3" fontId="7" fillId="0" borderId="23" xfId="0" applyNumberFormat="1" applyFont="1" applyBorder="1"/>
    <xf numFmtId="164" fontId="0" fillId="0" borderId="25" xfId="1" applyNumberFormat="1" applyFont="1" applyBorder="1"/>
    <xf numFmtId="0" fontId="0" fillId="0" borderId="26" xfId="0" applyBorder="1"/>
    <xf numFmtId="164" fontId="0" fillId="0" borderId="26" xfId="1" applyNumberFormat="1" applyFont="1" applyBorder="1"/>
    <xf numFmtId="0" fontId="0" fillId="0" borderId="27" xfId="0" applyBorder="1"/>
    <xf numFmtId="0" fontId="3" fillId="14" borderId="0" xfId="0" applyFont="1" applyFill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right"/>
    </xf>
    <xf numFmtId="164" fontId="3" fillId="0" borderId="0" xfId="1" applyNumberFormat="1" applyFont="1" applyAlignment="1">
      <alignment horizontal="right"/>
    </xf>
  </cellXfs>
  <cellStyles count="369">
    <cellStyle name="Comma" xfId="1" builtinId="3"/>
    <cellStyle name="Comma 2" xfId="357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Followed Hyperlink" xfId="24" builtinId="9" hidden="1"/>
    <cellStyle name="Followed Hyperlink" xfId="25" builtinId="9" hidden="1"/>
    <cellStyle name="Followed Hyperlink" xfId="26" builtinId="9" hidden="1"/>
    <cellStyle name="Followed Hyperlink" xfId="27" builtinId="9" hidden="1"/>
    <cellStyle name="Followed Hyperlink" xfId="28" builtinId="9" hidden="1"/>
    <cellStyle name="Followed Hyperlink" xfId="29" builtinId="9" hidden="1"/>
    <cellStyle name="Followed Hyperlink" xfId="30" builtinId="9" hidden="1"/>
    <cellStyle name="Followed Hyperlink" xfId="31" builtinId="9" hidden="1"/>
    <cellStyle name="Followed Hyperlink" xfId="32" builtinId="9" hidden="1"/>
    <cellStyle name="Followed Hyperlink" xfId="33" builtinId="9" hidden="1"/>
    <cellStyle name="Followed Hyperlink" xfId="34" builtinId="9" hidden="1"/>
    <cellStyle name="Followed Hyperlink" xfId="35" builtinId="9" hidden="1"/>
    <cellStyle name="Followed Hyperlink" xfId="36" builtinId="9" hidden="1"/>
    <cellStyle name="Followed Hyperlink" xfId="37" builtinId="9" hidden="1"/>
    <cellStyle name="Followed Hyperlink" xfId="38" builtinId="9" hidden="1"/>
    <cellStyle name="Followed Hyperlink" xfId="39" builtinId="9" hidden="1"/>
    <cellStyle name="Followed Hyperlink" xfId="40" builtinId="9" hidden="1"/>
    <cellStyle name="Followed Hyperlink" xfId="41" builtinId="9" hidden="1"/>
    <cellStyle name="Followed Hyperlink" xfId="42" builtinId="9" hidden="1"/>
    <cellStyle name="Followed Hyperlink" xfId="43" builtinId="9" hidden="1"/>
    <cellStyle name="Followed Hyperlink" xfId="44" builtinId="9" hidden="1"/>
    <cellStyle name="Followed Hyperlink" xfId="45" builtinId="9" hidden="1"/>
    <cellStyle name="Followed Hyperlink" xfId="46" builtinId="9" hidden="1"/>
    <cellStyle name="Followed Hyperlink" xfId="47" builtinId="9" hidden="1"/>
    <cellStyle name="Followed Hyperlink" xfId="48" builtinId="9" hidden="1"/>
    <cellStyle name="Followed Hyperlink" xfId="49" builtinId="9" hidden="1"/>
    <cellStyle name="Followed Hyperlink" xfId="50" builtinId="9" hidden="1"/>
    <cellStyle name="Followed Hyperlink" xfId="51" builtinId="9" hidden="1"/>
    <cellStyle name="Followed Hyperlink" xfId="52" builtinId="9" hidden="1"/>
    <cellStyle name="Followed Hyperlink" xfId="53" builtinId="9" hidden="1"/>
    <cellStyle name="Followed Hyperlink" xfId="54" builtinId="9" hidden="1"/>
    <cellStyle name="Followed Hyperlink" xfId="55" builtinId="9" hidden="1"/>
    <cellStyle name="Followed Hyperlink" xfId="56" builtinId="9" hidden="1"/>
    <cellStyle name="Followed Hyperlink" xfId="57" builtinId="9" hidden="1"/>
    <cellStyle name="Followed Hyperlink" xfId="58" builtinId="9" hidden="1"/>
    <cellStyle name="Followed Hyperlink" xfId="59" builtinId="9" hidden="1"/>
    <cellStyle name="Followed Hyperlink" xfId="60" builtinId="9" hidden="1"/>
    <cellStyle name="Followed Hyperlink" xfId="61" builtinId="9" hidden="1"/>
    <cellStyle name="Followed Hyperlink" xfId="62" builtinId="9" hidden="1"/>
    <cellStyle name="Followed Hyperlink" xfId="63" builtinId="9" hidden="1"/>
    <cellStyle name="Followed Hyperlink" xfId="64" builtinId="9" hidden="1"/>
    <cellStyle name="Followed Hyperlink" xfId="65" builtinId="9" hidden="1"/>
    <cellStyle name="Followed Hyperlink" xfId="66" builtinId="9" hidden="1"/>
    <cellStyle name="Followed Hyperlink" xfId="67" builtinId="9" hidden="1"/>
    <cellStyle name="Followed Hyperlink" xfId="68" builtinId="9" hidden="1"/>
    <cellStyle name="Followed Hyperlink" xfId="69" builtinId="9" hidden="1"/>
    <cellStyle name="Followed Hyperlink" xfId="70" builtinId="9" hidden="1"/>
    <cellStyle name="Followed Hyperlink" xfId="71" builtinId="9" hidden="1"/>
    <cellStyle name="Followed Hyperlink" xfId="72" builtinId="9" hidden="1"/>
    <cellStyle name="Followed Hyperlink" xfId="73" builtinId="9" hidden="1"/>
    <cellStyle name="Followed Hyperlink" xfId="74" builtinId="9" hidden="1"/>
    <cellStyle name="Followed Hyperlink" xfId="75" builtinId="9" hidden="1"/>
    <cellStyle name="Followed Hyperlink" xfId="76" builtinId="9" hidden="1"/>
    <cellStyle name="Followed Hyperlink" xfId="77" builtinId="9" hidden="1"/>
    <cellStyle name="Followed Hyperlink" xfId="78" builtinId="9" hidden="1"/>
    <cellStyle name="Followed Hyperlink" xfId="79" builtinId="9" hidden="1"/>
    <cellStyle name="Followed Hyperlink" xfId="80" builtinId="9" hidden="1"/>
    <cellStyle name="Followed Hyperlink" xfId="81" builtinId="9" hidden="1"/>
    <cellStyle name="Followed Hyperlink" xfId="82" builtinId="9" hidden="1"/>
    <cellStyle name="Followed Hyperlink" xfId="83" builtinId="9" hidden="1"/>
    <cellStyle name="Followed Hyperlink" xfId="84" builtinId="9" hidden="1"/>
    <cellStyle name="Followed Hyperlink" xfId="85" builtinId="9" hidden="1"/>
    <cellStyle name="Followed Hyperlink" xfId="86" builtinId="9" hidden="1"/>
    <cellStyle name="Followed Hyperlink" xfId="87" builtinId="9" hidden="1"/>
    <cellStyle name="Followed Hyperlink" xfId="88" builtinId="9" hidden="1"/>
    <cellStyle name="Followed Hyperlink" xfId="89" builtinId="9" hidden="1"/>
    <cellStyle name="Followed Hyperlink" xfId="90" builtinId="9" hidden="1"/>
    <cellStyle name="Followed Hyperlink" xfId="91" builtinId="9" hidden="1"/>
    <cellStyle name="Followed Hyperlink" xfId="92" builtinId="9" hidden="1"/>
    <cellStyle name="Followed Hyperlink" xfId="93" builtinId="9" hidden="1"/>
    <cellStyle name="Followed Hyperlink" xfId="94" builtinId="9" hidden="1"/>
    <cellStyle name="Followed Hyperlink" xfId="95" builtinId="9" hidden="1"/>
    <cellStyle name="Followed Hyperlink" xfId="96" builtinId="9" hidden="1"/>
    <cellStyle name="Followed Hyperlink" xfId="97" builtinId="9" hidden="1"/>
    <cellStyle name="Followed Hyperlink" xfId="98" builtinId="9" hidden="1"/>
    <cellStyle name="Followed Hyperlink" xfId="99" builtinId="9" hidden="1"/>
    <cellStyle name="Followed Hyperlink" xfId="100" builtinId="9" hidden="1"/>
    <cellStyle name="Followed Hyperlink" xfId="101" builtinId="9" hidden="1"/>
    <cellStyle name="Followed Hyperlink" xfId="102" builtinId="9" hidden="1"/>
    <cellStyle name="Followed Hyperlink" xfId="103" builtinId="9" hidden="1"/>
    <cellStyle name="Followed Hyperlink" xfId="104" builtinId="9" hidden="1"/>
    <cellStyle name="Followed Hyperlink" xfId="105" builtinId="9" hidden="1"/>
    <cellStyle name="Followed Hyperlink" xfId="106" builtinId="9" hidden="1"/>
    <cellStyle name="Followed Hyperlink" xfId="107" builtinId="9" hidden="1"/>
    <cellStyle name="Followed Hyperlink" xfId="108" builtinId="9" hidden="1"/>
    <cellStyle name="Followed Hyperlink" xfId="109" builtinId="9" hidden="1"/>
    <cellStyle name="Followed Hyperlink" xfId="110" builtinId="9" hidden="1"/>
    <cellStyle name="Followed Hyperlink" xfId="111" builtinId="9" hidden="1"/>
    <cellStyle name="Followed Hyperlink" xfId="112" builtinId="9" hidden="1"/>
    <cellStyle name="Followed Hyperlink" xfId="113" builtinId="9" hidden="1"/>
    <cellStyle name="Followed Hyperlink" xfId="114" builtinId="9" hidden="1"/>
    <cellStyle name="Followed Hyperlink" xfId="115" builtinId="9" hidden="1"/>
    <cellStyle name="Followed Hyperlink" xfId="116" builtinId="9" hidden="1"/>
    <cellStyle name="Followed Hyperlink" xfId="117" builtinId="9" hidden="1"/>
    <cellStyle name="Followed Hyperlink" xfId="118" builtinId="9" hidden="1"/>
    <cellStyle name="Followed Hyperlink" xfId="119" builtinId="9" hidden="1"/>
    <cellStyle name="Followed Hyperlink" xfId="120" builtinId="9" hidden="1"/>
    <cellStyle name="Followed Hyperlink" xfId="121" builtinId="9" hidden="1"/>
    <cellStyle name="Followed Hyperlink" xfId="122" builtinId="9" hidden="1"/>
    <cellStyle name="Followed Hyperlink" xfId="123" builtinId="9" hidden="1"/>
    <cellStyle name="Followed Hyperlink" xfId="124" builtinId="9" hidden="1"/>
    <cellStyle name="Followed Hyperlink" xfId="125" builtinId="9" hidden="1"/>
    <cellStyle name="Followed Hyperlink" xfId="126" builtinId="9" hidden="1"/>
    <cellStyle name="Followed Hyperlink" xfId="127" builtinId="9" hidden="1"/>
    <cellStyle name="Followed Hyperlink" xfId="128" builtinId="9" hidden="1"/>
    <cellStyle name="Followed Hyperlink" xfId="129" builtinId="9" hidden="1"/>
    <cellStyle name="Followed Hyperlink" xfId="130" builtinId="9" hidden="1"/>
    <cellStyle name="Followed Hyperlink" xfId="131" builtinId="9" hidden="1"/>
    <cellStyle name="Followed Hyperlink" xfId="132" builtinId="9" hidden="1"/>
    <cellStyle name="Followed Hyperlink" xfId="133" builtinId="9" hidden="1"/>
    <cellStyle name="Followed Hyperlink" xfId="134" builtinId="9" hidden="1"/>
    <cellStyle name="Followed Hyperlink" xfId="135" builtinId="9" hidden="1"/>
    <cellStyle name="Followed Hyperlink" xfId="136" builtinId="9" hidden="1"/>
    <cellStyle name="Followed Hyperlink" xfId="137" builtinId="9" hidden="1"/>
    <cellStyle name="Followed Hyperlink" xfId="138" builtinId="9" hidden="1"/>
    <cellStyle name="Followed Hyperlink" xfId="139" builtinId="9" hidden="1"/>
    <cellStyle name="Followed Hyperlink" xfId="140" builtinId="9" hidden="1"/>
    <cellStyle name="Followed Hyperlink" xfId="141" builtinId="9" hidden="1"/>
    <cellStyle name="Followed Hyperlink" xfId="142" builtinId="9" hidden="1"/>
    <cellStyle name="Followed Hyperlink" xfId="143" builtinId="9" hidden="1"/>
    <cellStyle name="Followed Hyperlink" xfId="144" builtinId="9" hidden="1"/>
    <cellStyle name="Followed Hyperlink" xfId="145" builtinId="9" hidden="1"/>
    <cellStyle name="Followed Hyperlink" xfId="146" builtinId="9" hidden="1"/>
    <cellStyle name="Followed Hyperlink" xfId="147" builtinId="9" hidden="1"/>
    <cellStyle name="Followed Hyperlink" xfId="148" builtinId="9" hidden="1"/>
    <cellStyle name="Followed Hyperlink" xfId="149" builtinId="9" hidden="1"/>
    <cellStyle name="Followed Hyperlink" xfId="150" builtinId="9" hidden="1"/>
    <cellStyle name="Followed Hyperlink" xfId="151" builtinId="9" hidden="1"/>
    <cellStyle name="Followed Hyperlink" xfId="152" builtinId="9" hidden="1"/>
    <cellStyle name="Followed Hyperlink" xfId="153" builtinId="9" hidden="1"/>
    <cellStyle name="Followed Hyperlink" xfId="154" builtinId="9" hidden="1"/>
    <cellStyle name="Followed Hyperlink" xfId="155" builtinId="9" hidden="1"/>
    <cellStyle name="Followed Hyperlink" xfId="156" builtinId="9" hidden="1"/>
    <cellStyle name="Followed Hyperlink" xfId="157" builtinId="9" hidden="1"/>
    <cellStyle name="Followed Hyperlink" xfId="158" builtinId="9" hidden="1"/>
    <cellStyle name="Followed Hyperlink" xfId="159" builtinId="9" hidden="1"/>
    <cellStyle name="Followed Hyperlink" xfId="160" builtinId="9" hidden="1"/>
    <cellStyle name="Followed Hyperlink" xfId="161" builtinId="9" hidden="1"/>
    <cellStyle name="Followed Hyperlink" xfId="162" builtinId="9" hidden="1"/>
    <cellStyle name="Followed Hyperlink" xfId="163" builtinId="9" hidden="1"/>
    <cellStyle name="Followed Hyperlink" xfId="164" builtinId="9" hidden="1"/>
    <cellStyle name="Followed Hyperlink" xfId="165" builtinId="9" hidden="1"/>
    <cellStyle name="Followed Hyperlink" xfId="166" builtinId="9" hidden="1"/>
    <cellStyle name="Followed Hyperlink" xfId="167" builtinId="9" hidden="1"/>
    <cellStyle name="Followed Hyperlink" xfId="168" builtinId="9" hidden="1"/>
    <cellStyle name="Followed Hyperlink" xfId="169" builtinId="9" hidden="1"/>
    <cellStyle name="Followed Hyperlink" xfId="170" builtinId="9" hidden="1"/>
    <cellStyle name="Followed Hyperlink" xfId="171" builtinId="9" hidden="1"/>
    <cellStyle name="Followed Hyperlink" xfId="172" builtinId="9" hidden="1"/>
    <cellStyle name="Followed Hyperlink" xfId="173" builtinId="9" hidden="1"/>
    <cellStyle name="Followed Hyperlink" xfId="174" builtinId="9" hidden="1"/>
    <cellStyle name="Followed Hyperlink" xfId="175" builtinId="9" hidden="1"/>
    <cellStyle name="Followed Hyperlink" xfId="176" builtinId="9" hidden="1"/>
    <cellStyle name="Followed Hyperlink" xfId="177" builtinId="9" hidden="1"/>
    <cellStyle name="Followed Hyperlink" xfId="178" builtinId="9" hidden="1"/>
    <cellStyle name="Followed Hyperlink" xfId="179" builtinId="9" hidden="1"/>
    <cellStyle name="Followed Hyperlink" xfId="180" builtinId="9" hidden="1"/>
    <cellStyle name="Followed Hyperlink" xfId="181" builtinId="9" hidden="1"/>
    <cellStyle name="Followed Hyperlink" xfId="182" builtinId="9" hidden="1"/>
    <cellStyle name="Followed Hyperlink" xfId="183" builtinId="9" hidden="1"/>
    <cellStyle name="Followed Hyperlink" xfId="184" builtinId="9" hidden="1"/>
    <cellStyle name="Followed Hyperlink" xfId="185" builtinId="9" hidden="1"/>
    <cellStyle name="Followed Hyperlink" xfId="186" builtinId="9" hidden="1"/>
    <cellStyle name="Followed Hyperlink" xfId="187" builtinId="9" hidden="1"/>
    <cellStyle name="Followed Hyperlink" xfId="188" builtinId="9" hidden="1"/>
    <cellStyle name="Followed Hyperlink" xfId="189" builtinId="9" hidden="1"/>
    <cellStyle name="Followed Hyperlink" xfId="190" builtinId="9" hidden="1"/>
    <cellStyle name="Followed Hyperlink" xfId="191" builtinId="9" hidden="1"/>
    <cellStyle name="Followed Hyperlink" xfId="192" builtinId="9" hidden="1"/>
    <cellStyle name="Followed Hyperlink" xfId="193" builtinId="9" hidden="1"/>
    <cellStyle name="Followed Hyperlink" xfId="194" builtinId="9" hidden="1"/>
    <cellStyle name="Followed Hyperlink" xfId="195" builtinId="9" hidden="1"/>
    <cellStyle name="Followed Hyperlink" xfId="196" builtinId="9" hidden="1"/>
    <cellStyle name="Followed Hyperlink" xfId="197" builtinId="9" hidden="1"/>
    <cellStyle name="Followed Hyperlink" xfId="198" builtinId="9" hidden="1"/>
    <cellStyle name="Followed Hyperlink" xfId="199" builtinId="9" hidden="1"/>
    <cellStyle name="Followed Hyperlink" xfId="200" builtinId="9" hidden="1"/>
    <cellStyle name="Followed Hyperlink" xfId="201" builtinId="9" hidden="1"/>
    <cellStyle name="Followed Hyperlink" xfId="202" builtinId="9" hidden="1"/>
    <cellStyle name="Followed Hyperlink" xfId="203" builtinId="9" hidden="1"/>
    <cellStyle name="Followed Hyperlink" xfId="204" builtinId="9" hidden="1"/>
    <cellStyle name="Followed Hyperlink" xfId="205" builtinId="9" hidden="1"/>
    <cellStyle name="Followed Hyperlink" xfId="206" builtinId="9" hidden="1"/>
    <cellStyle name="Followed Hyperlink" xfId="207" builtinId="9" hidden="1"/>
    <cellStyle name="Followed Hyperlink" xfId="208" builtinId="9" hidden="1"/>
    <cellStyle name="Followed Hyperlink" xfId="209" builtinId="9" hidden="1"/>
    <cellStyle name="Followed Hyperlink" xfId="210" builtinId="9" hidden="1"/>
    <cellStyle name="Followed Hyperlink" xfId="211" builtinId="9" hidden="1"/>
    <cellStyle name="Followed Hyperlink" xfId="212" builtinId="9" hidden="1"/>
    <cellStyle name="Followed Hyperlink" xfId="213" builtinId="9" hidden="1"/>
    <cellStyle name="Followed Hyperlink" xfId="214" builtinId="9" hidden="1"/>
    <cellStyle name="Followed Hyperlink" xfId="215" builtinId="9" hidden="1"/>
    <cellStyle name="Followed Hyperlink" xfId="216" builtinId="9" hidden="1"/>
    <cellStyle name="Followed Hyperlink" xfId="217" builtinId="9" hidden="1"/>
    <cellStyle name="Followed Hyperlink" xfId="218" builtinId="9" hidden="1"/>
    <cellStyle name="Followed Hyperlink" xfId="219" builtinId="9" hidden="1"/>
    <cellStyle name="Followed Hyperlink" xfId="220" builtinId="9" hidden="1"/>
    <cellStyle name="Followed Hyperlink" xfId="221" builtinId="9" hidden="1"/>
    <cellStyle name="Followed Hyperlink" xfId="222" builtinId="9" hidden="1"/>
    <cellStyle name="Followed Hyperlink" xfId="223" builtinId="9" hidden="1"/>
    <cellStyle name="Followed Hyperlink" xfId="224" builtinId="9" hidden="1"/>
    <cellStyle name="Followed Hyperlink" xfId="225" builtinId="9" hidden="1"/>
    <cellStyle name="Followed Hyperlink" xfId="226" builtinId="9" hidden="1"/>
    <cellStyle name="Followed Hyperlink" xfId="227" builtinId="9" hidden="1"/>
    <cellStyle name="Followed Hyperlink" xfId="228" builtinId="9" hidden="1"/>
    <cellStyle name="Followed Hyperlink" xfId="229" builtinId="9" hidden="1"/>
    <cellStyle name="Followed Hyperlink" xfId="230" builtinId="9" hidden="1"/>
    <cellStyle name="Followed Hyperlink" xfId="231" builtinId="9" hidden="1"/>
    <cellStyle name="Followed Hyperlink" xfId="232" builtinId="9" hidden="1"/>
    <cellStyle name="Followed Hyperlink" xfId="233" builtinId="9" hidden="1"/>
    <cellStyle name="Followed Hyperlink" xfId="234" builtinId="9" hidden="1"/>
    <cellStyle name="Followed Hyperlink" xfId="235" builtinId="9" hidden="1"/>
    <cellStyle name="Followed Hyperlink" xfId="236" builtinId="9" hidden="1"/>
    <cellStyle name="Followed Hyperlink" xfId="237" builtinId="9" hidden="1"/>
    <cellStyle name="Followed Hyperlink" xfId="238" builtinId="9" hidden="1"/>
    <cellStyle name="Followed Hyperlink" xfId="239" builtinId="9" hidden="1"/>
    <cellStyle name="Followed Hyperlink" xfId="240" builtinId="9" hidden="1"/>
    <cellStyle name="Followed Hyperlink" xfId="241" builtinId="9" hidden="1"/>
    <cellStyle name="Followed Hyperlink" xfId="242" builtinId="9" hidden="1"/>
    <cellStyle name="Followed Hyperlink" xfId="243" builtinId="9" hidden="1"/>
    <cellStyle name="Followed Hyperlink" xfId="244" builtinId="9" hidden="1"/>
    <cellStyle name="Followed Hyperlink" xfId="245" builtinId="9" hidden="1"/>
    <cellStyle name="Followed Hyperlink" xfId="246" builtinId="9" hidden="1"/>
    <cellStyle name="Followed Hyperlink" xfId="247" builtinId="9" hidden="1"/>
    <cellStyle name="Followed Hyperlink" xfId="248" builtinId="9" hidden="1"/>
    <cellStyle name="Followed Hyperlink" xfId="249" builtinId="9" hidden="1"/>
    <cellStyle name="Followed Hyperlink" xfId="250" builtinId="9" hidden="1"/>
    <cellStyle name="Followed Hyperlink" xfId="251" builtinId="9" hidden="1"/>
    <cellStyle name="Followed Hyperlink" xfId="252" builtinId="9" hidden="1"/>
    <cellStyle name="Followed Hyperlink" xfId="253" builtinId="9" hidden="1"/>
    <cellStyle name="Followed Hyperlink" xfId="254" builtinId="9" hidden="1"/>
    <cellStyle name="Followed Hyperlink" xfId="255" builtinId="9" hidden="1"/>
    <cellStyle name="Followed Hyperlink" xfId="256" builtinId="9" hidden="1"/>
    <cellStyle name="Followed Hyperlink" xfId="257" builtinId="9" hidden="1"/>
    <cellStyle name="Followed Hyperlink" xfId="258" builtinId="9" hidden="1"/>
    <cellStyle name="Followed Hyperlink" xfId="259" builtinId="9" hidden="1"/>
    <cellStyle name="Followed Hyperlink" xfId="260" builtinId="9" hidden="1"/>
    <cellStyle name="Followed Hyperlink" xfId="261" builtinId="9" hidden="1"/>
    <cellStyle name="Followed Hyperlink" xfId="262" builtinId="9" hidden="1"/>
    <cellStyle name="Followed Hyperlink" xfId="263" builtinId="9" hidden="1"/>
    <cellStyle name="Followed Hyperlink" xfId="264" builtinId="9" hidden="1"/>
    <cellStyle name="Followed Hyperlink" xfId="265" builtinId="9" hidden="1"/>
    <cellStyle name="Followed Hyperlink" xfId="266" builtinId="9" hidden="1"/>
    <cellStyle name="Followed Hyperlink" xfId="267" builtinId="9" hidden="1"/>
    <cellStyle name="Followed Hyperlink" xfId="268" builtinId="9" hidden="1"/>
    <cellStyle name="Followed Hyperlink" xfId="269" builtinId="9" hidden="1"/>
    <cellStyle name="Followed Hyperlink" xfId="270" builtinId="9" hidden="1"/>
    <cellStyle name="Followed Hyperlink" xfId="271" builtinId="9" hidden="1"/>
    <cellStyle name="Followed Hyperlink" xfId="272" builtinId="9" hidden="1"/>
    <cellStyle name="Followed Hyperlink" xfId="273" builtinId="9" hidden="1"/>
    <cellStyle name="Followed Hyperlink" xfId="274" builtinId="9" hidden="1"/>
    <cellStyle name="Followed Hyperlink" xfId="275" builtinId="9" hidden="1"/>
    <cellStyle name="Followed Hyperlink" xfId="276" builtinId="9" hidden="1"/>
    <cellStyle name="Followed Hyperlink" xfId="277" builtinId="9" hidden="1"/>
    <cellStyle name="Followed Hyperlink" xfId="278" builtinId="9" hidden="1"/>
    <cellStyle name="Followed Hyperlink" xfId="279" builtinId="9" hidden="1"/>
    <cellStyle name="Followed Hyperlink" xfId="280" builtinId="9" hidden="1"/>
    <cellStyle name="Followed Hyperlink" xfId="281" builtinId="9" hidden="1"/>
    <cellStyle name="Followed Hyperlink" xfId="282" builtinId="9" hidden="1"/>
    <cellStyle name="Followed Hyperlink" xfId="283" builtinId="9" hidden="1"/>
    <cellStyle name="Followed Hyperlink" xfId="284" builtinId="9" hidden="1"/>
    <cellStyle name="Followed Hyperlink" xfId="285" builtinId="9" hidden="1"/>
    <cellStyle name="Followed Hyperlink" xfId="286" builtinId="9" hidden="1"/>
    <cellStyle name="Followed Hyperlink" xfId="287" builtinId="9" hidden="1"/>
    <cellStyle name="Followed Hyperlink" xfId="288" builtinId="9" hidden="1"/>
    <cellStyle name="Followed Hyperlink" xfId="289" builtinId="9" hidden="1"/>
    <cellStyle name="Followed Hyperlink" xfId="290" builtinId="9" hidden="1"/>
    <cellStyle name="Followed Hyperlink" xfId="291" builtinId="9" hidden="1"/>
    <cellStyle name="Followed Hyperlink" xfId="292" builtinId="9" hidden="1"/>
    <cellStyle name="Followed Hyperlink" xfId="293" builtinId="9" hidden="1"/>
    <cellStyle name="Followed Hyperlink" xfId="294" builtinId="9" hidden="1"/>
    <cellStyle name="Followed Hyperlink" xfId="295" builtinId="9" hidden="1"/>
    <cellStyle name="Followed Hyperlink" xfId="296" builtinId="9" hidden="1"/>
    <cellStyle name="Followed Hyperlink" xfId="297" builtinId="9" hidden="1"/>
    <cellStyle name="Followed Hyperlink" xfId="298" builtinId="9" hidden="1"/>
    <cellStyle name="Followed Hyperlink" xfId="299" builtinId="9" hidden="1"/>
    <cellStyle name="Followed Hyperlink" xfId="300" builtinId="9" hidden="1"/>
    <cellStyle name="Followed Hyperlink" xfId="301" builtinId="9" hidden="1"/>
    <cellStyle name="Followed Hyperlink" xfId="302" builtinId="9" hidden="1"/>
    <cellStyle name="Followed Hyperlink" xfId="303" builtinId="9" hidden="1"/>
    <cellStyle name="Followed Hyperlink" xfId="304" builtinId="9" hidden="1"/>
    <cellStyle name="Followed Hyperlink" xfId="305" builtinId="9" hidden="1"/>
    <cellStyle name="Followed Hyperlink" xfId="306" builtinId="9" hidden="1"/>
    <cellStyle name="Followed Hyperlink" xfId="307" builtinId="9" hidden="1"/>
    <cellStyle name="Followed Hyperlink" xfId="308" builtinId="9" hidden="1"/>
    <cellStyle name="Followed Hyperlink" xfId="309" builtinId="9" hidden="1"/>
    <cellStyle name="Followed Hyperlink" xfId="310" builtinId="9" hidden="1"/>
    <cellStyle name="Followed Hyperlink" xfId="311" builtinId="9" hidden="1"/>
    <cellStyle name="Followed Hyperlink" xfId="312" builtinId="9" hidden="1"/>
    <cellStyle name="Followed Hyperlink" xfId="313" builtinId="9" hidden="1"/>
    <cellStyle name="Followed Hyperlink" xfId="314" builtinId="9" hidden="1"/>
    <cellStyle name="Followed Hyperlink" xfId="315" builtinId="9" hidden="1"/>
    <cellStyle name="Followed Hyperlink" xfId="316" builtinId="9" hidden="1"/>
    <cellStyle name="Followed Hyperlink" xfId="317" builtinId="9" hidden="1"/>
    <cellStyle name="Followed Hyperlink" xfId="318" builtinId="9" hidden="1"/>
    <cellStyle name="Followed Hyperlink" xfId="319" builtinId="9" hidden="1"/>
    <cellStyle name="Followed Hyperlink" xfId="320" builtinId="9" hidden="1"/>
    <cellStyle name="Followed Hyperlink" xfId="321" builtinId="9" hidden="1"/>
    <cellStyle name="Followed Hyperlink" xfId="322" builtinId="9" hidden="1"/>
    <cellStyle name="Followed Hyperlink" xfId="323" builtinId="9" hidden="1"/>
    <cellStyle name="Followed Hyperlink" xfId="324" builtinId="9" hidden="1"/>
    <cellStyle name="Followed Hyperlink" xfId="325" builtinId="9" hidden="1"/>
    <cellStyle name="Followed Hyperlink" xfId="326" builtinId="9" hidden="1"/>
    <cellStyle name="Followed Hyperlink" xfId="327" builtinId="9" hidden="1"/>
    <cellStyle name="Followed Hyperlink" xfId="328" builtinId="9" hidden="1"/>
    <cellStyle name="Followed Hyperlink" xfId="329" builtinId="9" hidden="1"/>
    <cellStyle name="Followed Hyperlink" xfId="330" builtinId="9" hidden="1"/>
    <cellStyle name="Followed Hyperlink" xfId="331" builtinId="9" hidden="1"/>
    <cellStyle name="Followed Hyperlink" xfId="332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7" builtinId="9" hidden="1"/>
    <cellStyle name="Followed Hyperlink" xfId="338" builtinId="9" hidden="1"/>
    <cellStyle name="Followed Hyperlink" xfId="339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Followed Hyperlink" xfId="343" builtinId="9" hidden="1"/>
    <cellStyle name="Followed Hyperlink" xfId="344" builtinId="9" hidden="1"/>
    <cellStyle name="Followed Hyperlink" xfId="345" builtinId="9" hidden="1"/>
    <cellStyle name="Followed Hyperlink" xfId="346" builtinId="9" hidden="1"/>
    <cellStyle name="Followed Hyperlink" xfId="347" builtinId="9" hidden="1"/>
    <cellStyle name="Followed Hyperlink" xfId="348" builtinId="9" hidden="1"/>
    <cellStyle name="Followed Hyperlink" xfId="349" builtinId="9" hidden="1"/>
    <cellStyle name="Followed Hyperlink" xfId="350" builtinId="9" hidden="1"/>
    <cellStyle name="Followed Hyperlink" xfId="351" builtinId="9" hidden="1"/>
    <cellStyle name="Followed Hyperlink" xfId="352" builtinId="9" hidden="1"/>
    <cellStyle name="Followed Hyperlink" xfId="353" builtinId="9" hidden="1"/>
    <cellStyle name="Followed Hyperlink" xfId="354" builtinId="9" hidden="1"/>
    <cellStyle name="Followed Hyperlink" xfId="355" builtinId="9" hidden="1"/>
    <cellStyle name="Followed Hyperlink" xfId="356" builtinId="9" hidden="1"/>
    <cellStyle name="Followed Hyperlink" xfId="358" builtinId="9" hidden="1"/>
    <cellStyle name="Followed Hyperlink" xfId="359" builtinId="9" hidden="1"/>
    <cellStyle name="Followed Hyperlink" xfId="360" builtinId="9" hidden="1"/>
    <cellStyle name="Followed Hyperlink" xfId="361" builtinId="9" hidden="1"/>
    <cellStyle name="Followed Hyperlink" xfId="362" builtinId="9" hidden="1"/>
    <cellStyle name="Followed Hyperlink" xfId="363" builtinId="9" hidden="1"/>
    <cellStyle name="Followed Hyperlink" xfId="364" builtinId="9" hidden="1"/>
    <cellStyle name="Followed Hyperlink" xfId="365" builtinId="9" hidden="1"/>
    <cellStyle name="Followed Hyperlink" xfId="366" builtinId="9" hidden="1"/>
    <cellStyle name="Followed Hyperlink" xfId="367" builtinId="9" hidden="1"/>
    <cellStyle name="Followed Hyperlink" xfId="368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/>
    <cellStyle name="Normal" xfId="0" builtinId="0"/>
    <cellStyle name="Percent" xfId="2" builtinId="5"/>
  </cellStyles>
  <dxfs count="1">
    <dxf>
      <numFmt numFmtId="164" formatCode="_(* #,##0_);_(* \(#,##0\);_(* &quot;-&quot;??_);_(@_)"/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pivotCacheDefinition" Target="pivotCache/pivotCacheDefinition2.xml"/><Relationship Id="rId21" Type="http://schemas.openxmlformats.org/officeDocument/2006/relationships/pivotCacheDefinition" Target="pivotCache/pivotCacheDefinition3.xml"/><Relationship Id="rId22" Type="http://schemas.openxmlformats.org/officeDocument/2006/relationships/theme" Target="theme/theme1.xml"/><Relationship Id="rId23" Type="http://schemas.openxmlformats.org/officeDocument/2006/relationships/styles" Target="styles.xml"/><Relationship Id="rId24" Type="http://schemas.openxmlformats.org/officeDocument/2006/relationships/sharedStrings" Target="sharedStrings.xml"/><Relationship Id="rId25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4" Type="http://schemas.openxmlformats.org/officeDocument/2006/relationships/image" Target="../media/image5.png"/><Relationship Id="rId5" Type="http://schemas.openxmlformats.org/officeDocument/2006/relationships/image" Target="../media/image6.png"/><Relationship Id="rId6" Type="http://schemas.openxmlformats.org/officeDocument/2006/relationships/image" Target="../media/image7.png"/><Relationship Id="rId7" Type="http://schemas.openxmlformats.org/officeDocument/2006/relationships/image" Target="../media/image8.png"/><Relationship Id="rId8" Type="http://schemas.openxmlformats.org/officeDocument/2006/relationships/image" Target="../media/image9.png"/><Relationship Id="rId9" Type="http://schemas.openxmlformats.org/officeDocument/2006/relationships/image" Target="../media/image10.png"/><Relationship Id="rId10" Type="http://schemas.openxmlformats.org/officeDocument/2006/relationships/image" Target="../media/image11.png"/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495300</xdr:colOff>
      <xdr:row>75</xdr:row>
      <xdr:rowOff>12700</xdr:rowOff>
    </xdr:from>
    <xdr:ext cx="1360444" cy="261610"/>
    <xdr:sp macro="" textlink="">
      <xdr:nvSpPr>
        <xdr:cNvPr id="15" name="TextBox 14"/>
        <xdr:cNvSpPr txBox="1"/>
      </xdr:nvSpPr>
      <xdr:spPr>
        <a:xfrm>
          <a:off x="6731000" y="14300200"/>
          <a:ext cx="1360444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Vitoria da Conquista</a:t>
          </a:r>
        </a:p>
      </xdr:txBody>
    </xdr:sp>
    <xdr:clientData/>
  </xdr:oneCellAnchor>
  <xdr:oneCellAnchor>
    <xdr:from>
      <xdr:col>5</xdr:col>
      <xdr:colOff>800100</xdr:colOff>
      <xdr:row>79</xdr:row>
      <xdr:rowOff>139700</xdr:rowOff>
    </xdr:from>
    <xdr:ext cx="873525" cy="261610"/>
    <xdr:sp macro="" textlink="">
      <xdr:nvSpPr>
        <xdr:cNvPr id="16" name="TextBox 15"/>
        <xdr:cNvSpPr txBox="1"/>
      </xdr:nvSpPr>
      <xdr:spPr>
        <a:xfrm>
          <a:off x="7035800" y="15189200"/>
          <a:ext cx="873525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Itapetininga</a:t>
          </a:r>
        </a:p>
      </xdr:txBody>
    </xdr:sp>
    <xdr:clientData/>
  </xdr:oneCellAnchor>
  <xdr:oneCellAnchor>
    <xdr:from>
      <xdr:col>6</xdr:col>
      <xdr:colOff>406400</xdr:colOff>
      <xdr:row>67</xdr:row>
      <xdr:rowOff>76200</xdr:rowOff>
    </xdr:from>
    <xdr:ext cx="550620" cy="261610"/>
    <xdr:sp macro="" textlink="">
      <xdr:nvSpPr>
        <xdr:cNvPr id="17" name="TextBox 16"/>
        <xdr:cNvSpPr txBox="1"/>
      </xdr:nvSpPr>
      <xdr:spPr>
        <a:xfrm>
          <a:off x="7467600" y="12839700"/>
          <a:ext cx="550620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Jequié</a:t>
          </a:r>
        </a:p>
      </xdr:txBody>
    </xdr:sp>
    <xdr:clientData/>
  </xdr:oneCellAnchor>
  <xdr:oneCellAnchor>
    <xdr:from>
      <xdr:col>2</xdr:col>
      <xdr:colOff>381000</xdr:colOff>
      <xdr:row>71</xdr:row>
      <xdr:rowOff>152400</xdr:rowOff>
    </xdr:from>
    <xdr:ext cx="776199" cy="261610"/>
    <xdr:sp macro="" textlink="">
      <xdr:nvSpPr>
        <xdr:cNvPr id="18" name="TextBox 17"/>
        <xdr:cNvSpPr txBox="1"/>
      </xdr:nvSpPr>
      <xdr:spPr>
        <a:xfrm>
          <a:off x="4140200" y="13677900"/>
          <a:ext cx="776199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Guanambi</a:t>
          </a:r>
        </a:p>
      </xdr:txBody>
    </xdr:sp>
    <xdr:clientData/>
  </xdr:oneCellAnchor>
  <xdr:oneCellAnchor>
    <xdr:from>
      <xdr:col>3</xdr:col>
      <xdr:colOff>76200</xdr:colOff>
      <xdr:row>60</xdr:row>
      <xdr:rowOff>101600</xdr:rowOff>
    </xdr:from>
    <xdr:ext cx="633507" cy="261610"/>
    <xdr:sp macro="" textlink="">
      <xdr:nvSpPr>
        <xdr:cNvPr id="19" name="TextBox 18"/>
        <xdr:cNvSpPr txBox="1"/>
      </xdr:nvSpPr>
      <xdr:spPr>
        <a:xfrm>
          <a:off x="4660900" y="11531600"/>
          <a:ext cx="633507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Boquira</a:t>
          </a:r>
        </a:p>
      </xdr:txBody>
    </xdr:sp>
    <xdr:clientData/>
  </xdr:oneCellAnchor>
  <xdr:oneCellAnchor>
    <xdr:from>
      <xdr:col>4</xdr:col>
      <xdr:colOff>393700</xdr:colOff>
      <xdr:row>63</xdr:row>
      <xdr:rowOff>127000</xdr:rowOff>
    </xdr:from>
    <xdr:ext cx="578103" cy="261610"/>
    <xdr:sp macro="" textlink="">
      <xdr:nvSpPr>
        <xdr:cNvPr id="20" name="TextBox 19"/>
        <xdr:cNvSpPr txBox="1"/>
      </xdr:nvSpPr>
      <xdr:spPr>
        <a:xfrm>
          <a:off x="5803900" y="12128500"/>
          <a:ext cx="578103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Seabra</a:t>
          </a:r>
        </a:p>
      </xdr:txBody>
    </xdr:sp>
    <xdr:clientData/>
  </xdr:oneCellAnchor>
  <xdr:oneCellAnchor>
    <xdr:from>
      <xdr:col>3</xdr:col>
      <xdr:colOff>571500</xdr:colOff>
      <xdr:row>67</xdr:row>
      <xdr:rowOff>165100</xdr:rowOff>
    </xdr:from>
    <xdr:ext cx="893844" cy="430887"/>
    <xdr:sp macro="" textlink="">
      <xdr:nvSpPr>
        <xdr:cNvPr id="21" name="TextBox 20"/>
        <xdr:cNvSpPr txBox="1"/>
      </xdr:nvSpPr>
      <xdr:spPr>
        <a:xfrm>
          <a:off x="5156200" y="12928600"/>
          <a:ext cx="893844" cy="4308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Livramento</a:t>
          </a:r>
          <a:r>
            <a:rPr lang="en-US" sz="1100" baseline="0"/>
            <a:t> </a:t>
          </a:r>
        </a:p>
        <a:p>
          <a:r>
            <a:rPr lang="en-US" sz="1100" baseline="0"/>
            <a:t>do Brumado</a:t>
          </a:r>
          <a:endParaRPr lang="en-US" sz="1100"/>
        </a:p>
      </xdr:txBody>
    </xdr:sp>
    <xdr:clientData/>
  </xdr:oneCellAnchor>
  <xdr:oneCellAnchor>
    <xdr:from>
      <xdr:col>4</xdr:col>
      <xdr:colOff>342900</xdr:colOff>
      <xdr:row>75</xdr:row>
      <xdr:rowOff>12700</xdr:rowOff>
    </xdr:from>
    <xdr:ext cx="713450" cy="261610"/>
    <xdr:sp macro="" textlink="">
      <xdr:nvSpPr>
        <xdr:cNvPr id="22" name="TextBox 21"/>
        <xdr:cNvSpPr txBox="1"/>
      </xdr:nvSpPr>
      <xdr:spPr>
        <a:xfrm>
          <a:off x="5753100" y="14300200"/>
          <a:ext cx="713450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aseline="0"/>
            <a:t>Brumado</a:t>
          </a:r>
          <a:endParaRPr lang="en-US" sz="1100"/>
        </a:p>
      </xdr:txBody>
    </xdr:sp>
    <xdr:clientData/>
  </xdr:oneCellAnchor>
  <xdr:oneCellAnchor>
    <xdr:from>
      <xdr:col>7</xdr:col>
      <xdr:colOff>342900</xdr:colOff>
      <xdr:row>59</xdr:row>
      <xdr:rowOff>114300</xdr:rowOff>
    </xdr:from>
    <xdr:ext cx="1139880" cy="261610"/>
    <xdr:sp macro="" textlink="">
      <xdr:nvSpPr>
        <xdr:cNvPr id="23" name="TextBox 22"/>
        <xdr:cNvSpPr txBox="1"/>
      </xdr:nvSpPr>
      <xdr:spPr>
        <a:xfrm>
          <a:off x="8229600" y="11353800"/>
          <a:ext cx="1139880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Feira de Santana</a:t>
          </a:r>
        </a:p>
      </xdr:txBody>
    </xdr:sp>
    <xdr:clientData/>
  </xdr:oneCellAnchor>
  <xdr:oneCellAnchor>
    <xdr:from>
      <xdr:col>3</xdr:col>
      <xdr:colOff>647700</xdr:colOff>
      <xdr:row>55</xdr:row>
      <xdr:rowOff>101600</xdr:rowOff>
    </xdr:from>
    <xdr:ext cx="469412" cy="261610"/>
    <xdr:sp macro="" textlink="">
      <xdr:nvSpPr>
        <xdr:cNvPr id="24" name="TextBox 23"/>
        <xdr:cNvSpPr txBox="1"/>
      </xdr:nvSpPr>
      <xdr:spPr>
        <a:xfrm>
          <a:off x="5232400" y="10579100"/>
          <a:ext cx="469412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Irecê</a:t>
          </a:r>
        </a:p>
      </xdr:txBody>
    </xdr:sp>
    <xdr:clientData/>
  </xdr:oneCellAnchor>
  <xdr:oneCellAnchor>
    <xdr:from>
      <xdr:col>5</xdr:col>
      <xdr:colOff>558800</xdr:colOff>
      <xdr:row>47</xdr:row>
      <xdr:rowOff>139700</xdr:rowOff>
    </xdr:from>
    <xdr:ext cx="1217094" cy="261610"/>
    <xdr:sp macro="" textlink="">
      <xdr:nvSpPr>
        <xdr:cNvPr id="25" name="TextBox 24"/>
        <xdr:cNvSpPr txBox="1"/>
      </xdr:nvSpPr>
      <xdr:spPr>
        <a:xfrm>
          <a:off x="6794500" y="9093200"/>
          <a:ext cx="1217094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Sen</a:t>
          </a:r>
          <a:r>
            <a:rPr lang="en-US" sz="1100" baseline="0"/>
            <a:t>hor do Bonfim</a:t>
          </a:r>
          <a:endParaRPr lang="en-US" sz="1100"/>
        </a:p>
      </xdr:txBody>
    </xdr:sp>
    <xdr:clientData/>
  </xdr:oneCellAnchor>
  <xdr:oneCellAnchor>
    <xdr:from>
      <xdr:col>5</xdr:col>
      <xdr:colOff>660400</xdr:colOff>
      <xdr:row>53</xdr:row>
      <xdr:rowOff>63500</xdr:rowOff>
    </xdr:from>
    <xdr:ext cx="679424" cy="261610"/>
    <xdr:sp macro="" textlink="">
      <xdr:nvSpPr>
        <xdr:cNvPr id="26" name="TextBox 25"/>
        <xdr:cNvSpPr txBox="1"/>
      </xdr:nvSpPr>
      <xdr:spPr>
        <a:xfrm>
          <a:off x="6896100" y="10160000"/>
          <a:ext cx="679424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Jacobina</a:t>
          </a:r>
        </a:p>
      </xdr:txBody>
    </xdr:sp>
    <xdr:clientData/>
  </xdr:oneCellAnchor>
  <xdr:oneCellAnchor>
    <xdr:from>
      <xdr:col>6</xdr:col>
      <xdr:colOff>12700</xdr:colOff>
      <xdr:row>60</xdr:row>
      <xdr:rowOff>76200</xdr:rowOff>
    </xdr:from>
    <xdr:ext cx="737765" cy="261610"/>
    <xdr:sp macro="" textlink="">
      <xdr:nvSpPr>
        <xdr:cNvPr id="27" name="TextBox 26"/>
        <xdr:cNvSpPr txBox="1"/>
      </xdr:nvSpPr>
      <xdr:spPr>
        <a:xfrm>
          <a:off x="7073900" y="11506200"/>
          <a:ext cx="737765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Itaberaba</a:t>
          </a:r>
        </a:p>
      </xdr:txBody>
    </xdr:sp>
    <xdr:clientData/>
  </xdr:oneCellAnchor>
  <xdr:oneCellAnchor>
    <xdr:from>
      <xdr:col>0</xdr:col>
      <xdr:colOff>736600</xdr:colOff>
      <xdr:row>54</xdr:row>
      <xdr:rowOff>0</xdr:rowOff>
    </xdr:from>
    <xdr:ext cx="701810" cy="261610"/>
    <xdr:sp macro="" textlink="">
      <xdr:nvSpPr>
        <xdr:cNvPr id="28" name="TextBox 27"/>
        <xdr:cNvSpPr txBox="1"/>
      </xdr:nvSpPr>
      <xdr:spPr>
        <a:xfrm>
          <a:off x="736600" y="10287000"/>
          <a:ext cx="701810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Barreiras</a:t>
          </a:r>
        </a:p>
      </xdr:txBody>
    </xdr:sp>
    <xdr:clientData/>
  </xdr:oneCellAnchor>
  <xdr:oneCellAnchor>
    <xdr:from>
      <xdr:col>0</xdr:col>
      <xdr:colOff>1155700</xdr:colOff>
      <xdr:row>67</xdr:row>
      <xdr:rowOff>165100</xdr:rowOff>
    </xdr:from>
    <xdr:ext cx="1463818" cy="261610"/>
    <xdr:sp macro="" textlink="">
      <xdr:nvSpPr>
        <xdr:cNvPr id="29" name="TextBox 28"/>
        <xdr:cNvSpPr txBox="1"/>
      </xdr:nvSpPr>
      <xdr:spPr>
        <a:xfrm>
          <a:off x="1155700" y="12928600"/>
          <a:ext cx="1463818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Santa</a:t>
          </a:r>
          <a:r>
            <a:rPr lang="en-US" sz="1100" baseline="0"/>
            <a:t> Maria da Vitória</a:t>
          </a:r>
          <a:endParaRPr lang="en-US" sz="1100"/>
        </a:p>
      </xdr:txBody>
    </xdr:sp>
    <xdr:clientData/>
  </xdr:oneCellAnchor>
  <xdr:oneCellAnchor>
    <xdr:from>
      <xdr:col>0</xdr:col>
      <xdr:colOff>2374900</xdr:colOff>
      <xdr:row>52</xdr:row>
      <xdr:rowOff>76200</xdr:rowOff>
    </xdr:from>
    <xdr:ext cx="694784" cy="261610"/>
    <xdr:sp macro="" textlink="">
      <xdr:nvSpPr>
        <xdr:cNvPr id="30" name="TextBox 29"/>
        <xdr:cNvSpPr txBox="1"/>
      </xdr:nvSpPr>
      <xdr:spPr>
        <a:xfrm>
          <a:off x="2374900" y="9982200"/>
          <a:ext cx="694784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Cotegipe</a:t>
          </a:r>
        </a:p>
      </xdr:txBody>
    </xdr:sp>
    <xdr:clientData/>
  </xdr:oneCellAnchor>
  <xdr:oneCellAnchor>
    <xdr:from>
      <xdr:col>8</xdr:col>
      <xdr:colOff>63500</xdr:colOff>
      <xdr:row>63</xdr:row>
      <xdr:rowOff>88900</xdr:rowOff>
    </xdr:from>
    <xdr:ext cx="1002949" cy="430887"/>
    <xdr:sp macro="" textlink="">
      <xdr:nvSpPr>
        <xdr:cNvPr id="31" name="TextBox 30"/>
        <xdr:cNvSpPr txBox="1"/>
      </xdr:nvSpPr>
      <xdr:spPr>
        <a:xfrm>
          <a:off x="8775700" y="12090400"/>
          <a:ext cx="1002949" cy="4308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Santo</a:t>
          </a:r>
          <a:r>
            <a:rPr lang="en-US" sz="1100" baseline="0"/>
            <a:t> Antônio </a:t>
          </a:r>
        </a:p>
        <a:p>
          <a:r>
            <a:rPr lang="en-US" sz="1100" baseline="0"/>
            <a:t>de Jesus</a:t>
          </a:r>
          <a:endParaRPr lang="en-US" sz="1100"/>
        </a:p>
      </xdr:txBody>
    </xdr:sp>
    <xdr:clientData/>
  </xdr:oneCellAnchor>
  <xdr:oneCellAnchor>
    <xdr:from>
      <xdr:col>9</xdr:col>
      <xdr:colOff>215900</xdr:colOff>
      <xdr:row>63</xdr:row>
      <xdr:rowOff>38100</xdr:rowOff>
    </xdr:from>
    <xdr:ext cx="684803" cy="261610"/>
    <xdr:sp macro="" textlink="">
      <xdr:nvSpPr>
        <xdr:cNvPr id="32" name="TextBox 31"/>
        <xdr:cNvSpPr txBox="1"/>
      </xdr:nvSpPr>
      <xdr:spPr>
        <a:xfrm>
          <a:off x="9753600" y="12039600"/>
          <a:ext cx="684803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Salvador</a:t>
          </a:r>
          <a:endParaRPr lang="en-US" sz="1100" baseline="0"/>
        </a:p>
      </xdr:txBody>
    </xdr:sp>
    <xdr:clientData/>
  </xdr:oneCellAnchor>
  <xdr:oneCellAnchor>
    <xdr:from>
      <xdr:col>9</xdr:col>
      <xdr:colOff>317500</xdr:colOff>
      <xdr:row>60</xdr:row>
      <xdr:rowOff>127000</xdr:rowOff>
    </xdr:from>
    <xdr:ext cx="448817" cy="261610"/>
    <xdr:sp macro="" textlink="">
      <xdr:nvSpPr>
        <xdr:cNvPr id="33" name="TextBox 32"/>
        <xdr:cNvSpPr txBox="1"/>
      </xdr:nvSpPr>
      <xdr:spPr>
        <a:xfrm>
          <a:off x="9855200" y="11557000"/>
          <a:ext cx="448817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 baseline="0"/>
            <a:t>Catu</a:t>
          </a:r>
        </a:p>
      </xdr:txBody>
    </xdr:sp>
    <xdr:clientData/>
  </xdr:oneCellAnchor>
  <xdr:oneCellAnchor>
    <xdr:from>
      <xdr:col>7</xdr:col>
      <xdr:colOff>558800</xdr:colOff>
      <xdr:row>48</xdr:row>
      <xdr:rowOff>12700</xdr:rowOff>
    </xdr:from>
    <xdr:ext cx="1223412" cy="261610"/>
    <xdr:sp macro="" textlink="">
      <xdr:nvSpPr>
        <xdr:cNvPr id="34" name="TextBox 33"/>
        <xdr:cNvSpPr txBox="1"/>
      </xdr:nvSpPr>
      <xdr:spPr>
        <a:xfrm>
          <a:off x="8445500" y="9156700"/>
          <a:ext cx="1223412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Euclides</a:t>
          </a:r>
          <a:r>
            <a:rPr lang="en-US" sz="1100" baseline="0"/>
            <a:t> da Cunha</a:t>
          </a:r>
          <a:endParaRPr lang="en-US" sz="1100"/>
        </a:p>
      </xdr:txBody>
    </xdr:sp>
    <xdr:clientData/>
  </xdr:oneCellAnchor>
  <xdr:oneCellAnchor>
    <xdr:from>
      <xdr:col>7</xdr:col>
      <xdr:colOff>698500</xdr:colOff>
      <xdr:row>55</xdr:row>
      <xdr:rowOff>25400</xdr:rowOff>
    </xdr:from>
    <xdr:ext cx="666199" cy="261610"/>
    <xdr:sp macro="" textlink="">
      <xdr:nvSpPr>
        <xdr:cNvPr id="35" name="TextBox 34"/>
        <xdr:cNvSpPr txBox="1"/>
      </xdr:nvSpPr>
      <xdr:spPr>
        <a:xfrm>
          <a:off x="8585200" y="10502900"/>
          <a:ext cx="666199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Serrinha</a:t>
          </a:r>
        </a:p>
      </xdr:txBody>
    </xdr:sp>
    <xdr:clientData/>
  </xdr:oneCellAnchor>
  <xdr:oneCellAnchor>
    <xdr:from>
      <xdr:col>9</xdr:col>
      <xdr:colOff>152400</xdr:colOff>
      <xdr:row>52</xdr:row>
      <xdr:rowOff>101600</xdr:rowOff>
    </xdr:from>
    <xdr:ext cx="767451" cy="430887"/>
    <xdr:sp macro="" textlink="">
      <xdr:nvSpPr>
        <xdr:cNvPr id="36" name="TextBox 35"/>
        <xdr:cNvSpPr txBox="1"/>
      </xdr:nvSpPr>
      <xdr:spPr>
        <a:xfrm>
          <a:off x="9690100" y="10007600"/>
          <a:ext cx="767451" cy="4308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Ribeira</a:t>
          </a:r>
          <a:r>
            <a:rPr lang="en-US" sz="1100" baseline="0"/>
            <a:t> do</a:t>
          </a:r>
        </a:p>
        <a:p>
          <a:r>
            <a:rPr lang="en-US" sz="1100" baseline="0"/>
            <a:t>Pombal</a:t>
          </a:r>
          <a:endParaRPr lang="en-US" sz="1100"/>
        </a:p>
      </xdr:txBody>
    </xdr:sp>
    <xdr:clientData/>
  </xdr:oneCellAnchor>
  <xdr:oneCellAnchor>
    <xdr:from>
      <xdr:col>9</xdr:col>
      <xdr:colOff>38100</xdr:colOff>
      <xdr:row>45</xdr:row>
      <xdr:rowOff>63500</xdr:rowOff>
    </xdr:from>
    <xdr:ext cx="822348" cy="261610"/>
    <xdr:sp macro="" textlink="">
      <xdr:nvSpPr>
        <xdr:cNvPr id="37" name="TextBox 36"/>
        <xdr:cNvSpPr txBox="1"/>
      </xdr:nvSpPr>
      <xdr:spPr>
        <a:xfrm>
          <a:off x="9575800" y="8636000"/>
          <a:ext cx="822348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Jeremoabo</a:t>
          </a:r>
        </a:p>
      </xdr:txBody>
    </xdr:sp>
    <xdr:clientData/>
  </xdr:oneCellAnchor>
  <xdr:oneCellAnchor>
    <xdr:from>
      <xdr:col>9</xdr:col>
      <xdr:colOff>152400</xdr:colOff>
      <xdr:row>56</xdr:row>
      <xdr:rowOff>76200</xdr:rowOff>
    </xdr:from>
    <xdr:ext cx="810363" cy="261610"/>
    <xdr:sp macro="" textlink="">
      <xdr:nvSpPr>
        <xdr:cNvPr id="38" name="TextBox 37"/>
        <xdr:cNvSpPr txBox="1"/>
      </xdr:nvSpPr>
      <xdr:spPr>
        <a:xfrm>
          <a:off x="9690100" y="10744200"/>
          <a:ext cx="810363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Alagoinhas</a:t>
          </a:r>
        </a:p>
      </xdr:txBody>
    </xdr:sp>
    <xdr:clientData/>
  </xdr:oneCellAnchor>
  <xdr:oneCellAnchor>
    <xdr:from>
      <xdr:col>9</xdr:col>
      <xdr:colOff>635000</xdr:colOff>
      <xdr:row>58</xdr:row>
      <xdr:rowOff>12700</xdr:rowOff>
    </xdr:from>
    <xdr:ext cx="764696" cy="261610"/>
    <xdr:sp macro="" textlink="">
      <xdr:nvSpPr>
        <xdr:cNvPr id="39" name="TextBox 38"/>
        <xdr:cNvSpPr txBox="1"/>
      </xdr:nvSpPr>
      <xdr:spPr>
        <a:xfrm>
          <a:off x="10172700" y="11061700"/>
          <a:ext cx="764696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Entre</a:t>
          </a:r>
          <a:r>
            <a:rPr lang="en-US" sz="1100" baseline="0"/>
            <a:t> Rios</a:t>
          </a:r>
          <a:endParaRPr lang="en-US" sz="1100"/>
        </a:p>
      </xdr:txBody>
    </xdr:sp>
    <xdr:clientData/>
  </xdr:oneCellAnchor>
  <xdr:oneCellAnchor>
    <xdr:from>
      <xdr:col>7</xdr:col>
      <xdr:colOff>406400</xdr:colOff>
      <xdr:row>77</xdr:row>
      <xdr:rowOff>177800</xdr:rowOff>
    </xdr:from>
    <xdr:ext cx="988553" cy="261610"/>
    <xdr:sp macro="" textlink="">
      <xdr:nvSpPr>
        <xdr:cNvPr id="40" name="TextBox 39"/>
        <xdr:cNvSpPr txBox="1"/>
      </xdr:nvSpPr>
      <xdr:spPr>
        <a:xfrm>
          <a:off x="8293100" y="14846300"/>
          <a:ext cx="988553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Ihéus/Itabuna</a:t>
          </a:r>
        </a:p>
      </xdr:txBody>
    </xdr:sp>
    <xdr:clientData/>
  </xdr:oneCellAnchor>
  <xdr:oneCellAnchor>
    <xdr:from>
      <xdr:col>7</xdr:col>
      <xdr:colOff>444500</xdr:colOff>
      <xdr:row>84</xdr:row>
      <xdr:rowOff>114300</xdr:rowOff>
    </xdr:from>
    <xdr:ext cx="933725" cy="261610"/>
    <xdr:sp macro="" textlink="">
      <xdr:nvSpPr>
        <xdr:cNvPr id="41" name="TextBox 40"/>
        <xdr:cNvSpPr txBox="1"/>
      </xdr:nvSpPr>
      <xdr:spPr>
        <a:xfrm>
          <a:off x="8331200" y="16116300"/>
          <a:ext cx="933725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Porto</a:t>
          </a:r>
          <a:r>
            <a:rPr lang="en-US" sz="1100" baseline="0"/>
            <a:t> Seguro</a:t>
          </a:r>
          <a:endParaRPr lang="en-US" sz="1100"/>
        </a:p>
      </xdr:txBody>
    </xdr:sp>
    <xdr:clientData/>
  </xdr:oneCellAnchor>
  <xdr:oneCellAnchor>
    <xdr:from>
      <xdr:col>8</xdr:col>
      <xdr:colOff>0</xdr:colOff>
      <xdr:row>68</xdr:row>
      <xdr:rowOff>152400</xdr:rowOff>
    </xdr:from>
    <xdr:ext cx="648992" cy="261610"/>
    <xdr:sp macro="" textlink="">
      <xdr:nvSpPr>
        <xdr:cNvPr id="42" name="TextBox 41"/>
        <xdr:cNvSpPr txBox="1"/>
      </xdr:nvSpPr>
      <xdr:spPr>
        <a:xfrm>
          <a:off x="8712200" y="13106400"/>
          <a:ext cx="648992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Valença</a:t>
          </a:r>
        </a:p>
      </xdr:txBody>
    </xdr:sp>
    <xdr:clientData/>
  </xdr:oneCellAnchor>
  <xdr:oneCellAnchor>
    <xdr:from>
      <xdr:col>1</xdr:col>
      <xdr:colOff>749300</xdr:colOff>
      <xdr:row>65</xdr:row>
      <xdr:rowOff>76200</xdr:rowOff>
    </xdr:from>
    <xdr:ext cx="779987" cy="430887"/>
    <xdr:sp macro="" textlink="">
      <xdr:nvSpPr>
        <xdr:cNvPr id="43" name="TextBox 42"/>
        <xdr:cNvSpPr txBox="1"/>
      </xdr:nvSpPr>
      <xdr:spPr>
        <a:xfrm>
          <a:off x="3683000" y="12458700"/>
          <a:ext cx="779987" cy="4308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Bom</a:t>
          </a:r>
          <a:r>
            <a:rPr lang="en-US" sz="1100" baseline="0"/>
            <a:t> Jesus</a:t>
          </a:r>
        </a:p>
        <a:p>
          <a:r>
            <a:rPr lang="en-US" sz="1100" baseline="0"/>
            <a:t> da Lapa</a:t>
          </a:r>
          <a:endParaRPr lang="en-US" sz="1100"/>
        </a:p>
      </xdr:txBody>
    </xdr:sp>
    <xdr:clientData/>
  </xdr:oneCellAnchor>
  <xdr:oneCellAnchor>
    <xdr:from>
      <xdr:col>2</xdr:col>
      <xdr:colOff>12700</xdr:colOff>
      <xdr:row>52</xdr:row>
      <xdr:rowOff>0</xdr:rowOff>
    </xdr:from>
    <xdr:ext cx="494897" cy="261610"/>
    <xdr:sp macro="" textlink="">
      <xdr:nvSpPr>
        <xdr:cNvPr id="44" name="TextBox 43"/>
        <xdr:cNvSpPr txBox="1"/>
      </xdr:nvSpPr>
      <xdr:spPr>
        <a:xfrm>
          <a:off x="3771900" y="9906000"/>
          <a:ext cx="494897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Barra</a:t>
          </a:r>
        </a:p>
      </xdr:txBody>
    </xdr:sp>
    <xdr:clientData/>
  </xdr:oneCellAnchor>
  <xdr:oneCellAnchor>
    <xdr:from>
      <xdr:col>4</xdr:col>
      <xdr:colOff>228600</xdr:colOff>
      <xdr:row>45</xdr:row>
      <xdr:rowOff>165100</xdr:rowOff>
    </xdr:from>
    <xdr:ext cx="653181" cy="261610"/>
    <xdr:sp macro="" textlink="">
      <xdr:nvSpPr>
        <xdr:cNvPr id="45" name="TextBox 44"/>
        <xdr:cNvSpPr txBox="1"/>
      </xdr:nvSpPr>
      <xdr:spPr>
        <a:xfrm>
          <a:off x="5638800" y="8737600"/>
          <a:ext cx="653181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Juazeiro</a:t>
          </a:r>
        </a:p>
      </xdr:txBody>
    </xdr:sp>
    <xdr:clientData/>
  </xdr:oneCellAnchor>
  <xdr:oneCellAnchor>
    <xdr:from>
      <xdr:col>8</xdr:col>
      <xdr:colOff>419100</xdr:colOff>
      <xdr:row>41</xdr:row>
      <xdr:rowOff>0</xdr:rowOff>
    </xdr:from>
    <xdr:ext cx="940613" cy="261610"/>
    <xdr:sp macro="" textlink="">
      <xdr:nvSpPr>
        <xdr:cNvPr id="46" name="TextBox 45"/>
        <xdr:cNvSpPr txBox="1"/>
      </xdr:nvSpPr>
      <xdr:spPr>
        <a:xfrm>
          <a:off x="9131300" y="7810500"/>
          <a:ext cx="940613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/>
            <a:t>Paulo</a:t>
          </a:r>
          <a:r>
            <a:rPr lang="en-US" sz="1100" baseline="0"/>
            <a:t> Afonso</a:t>
          </a:r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11</xdr:row>
      <xdr:rowOff>177800</xdr:rowOff>
    </xdr:from>
    <xdr:to>
      <xdr:col>10</xdr:col>
      <xdr:colOff>1143000</xdr:colOff>
      <xdr:row>43</xdr:row>
      <xdr:rowOff>0</xdr:rowOff>
    </xdr:to>
    <xdr:pic>
      <xdr:nvPicPr>
        <xdr:cNvPr id="2" name="Picture 1" descr="Screen Shot 2018-01-10 at 11.37.11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273300"/>
          <a:ext cx="11442700" cy="5918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1761067</xdr:colOff>
      <xdr:row>16</xdr:row>
      <xdr:rowOff>1</xdr:rowOff>
    </xdr:from>
    <xdr:to>
      <xdr:col>6</xdr:col>
      <xdr:colOff>717166</xdr:colOff>
      <xdr:row>40</xdr:row>
      <xdr:rowOff>1</xdr:rowOff>
    </xdr:to>
    <xdr:pic>
      <xdr:nvPicPr>
        <xdr:cNvPr id="18" name="Picture 17" descr="Screen Shot 2018-01-10 at 16.48.35.p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0667" y="2857501"/>
          <a:ext cx="5225665" cy="45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2</xdr:col>
      <xdr:colOff>1412466</xdr:colOff>
      <xdr:row>40</xdr:row>
      <xdr:rowOff>16933</xdr:rowOff>
    </xdr:to>
    <xdr:pic>
      <xdr:nvPicPr>
        <xdr:cNvPr id="19" name="Picture 18" descr="Screen Shot 2018-01-10 at 16.45.46.pn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57500"/>
          <a:ext cx="4562066" cy="4588933"/>
        </a:xfrm>
        <a:prstGeom prst="rect">
          <a:avLst/>
        </a:prstGeom>
      </xdr:spPr>
    </xdr:pic>
    <xdr:clientData/>
  </xdr:twoCellAnchor>
  <xdr:twoCellAnchor editAs="oneCell">
    <xdr:from>
      <xdr:col>2</xdr:col>
      <xdr:colOff>1676400</xdr:colOff>
      <xdr:row>42</xdr:row>
      <xdr:rowOff>4234</xdr:rowOff>
    </xdr:from>
    <xdr:to>
      <xdr:col>6</xdr:col>
      <xdr:colOff>93134</xdr:colOff>
      <xdr:row>67</xdr:row>
      <xdr:rowOff>90965</xdr:rowOff>
    </xdr:to>
    <xdr:pic>
      <xdr:nvPicPr>
        <xdr:cNvPr id="20" name="Picture 19" descr="Screen Shot 2018-01-10 at 16.48.59.png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6000" y="7814734"/>
          <a:ext cx="4686300" cy="48492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</xdr:col>
      <xdr:colOff>1612900</xdr:colOff>
      <xdr:row>67</xdr:row>
      <xdr:rowOff>56922</xdr:rowOff>
    </xdr:to>
    <xdr:pic>
      <xdr:nvPicPr>
        <xdr:cNvPr id="21" name="Picture 20" descr="Screen Shot 2018-01-10 at 16.47.56.png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305800"/>
          <a:ext cx="4762500" cy="492525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29837</xdr:rowOff>
    </xdr:from>
    <xdr:to>
      <xdr:col>2</xdr:col>
      <xdr:colOff>575733</xdr:colOff>
      <xdr:row>110</xdr:row>
      <xdr:rowOff>140086</xdr:rowOff>
    </xdr:to>
    <xdr:pic>
      <xdr:nvPicPr>
        <xdr:cNvPr id="26" name="Picture 25" descr="Screen Shot 2018-01-10 at 16.46.27.p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8199304"/>
          <a:ext cx="3725333" cy="3810182"/>
        </a:xfrm>
        <a:prstGeom prst="rect">
          <a:avLst/>
        </a:prstGeom>
      </xdr:spPr>
    </xdr:pic>
    <xdr:clientData/>
  </xdr:twoCellAnchor>
  <xdr:twoCellAnchor editAs="oneCell">
    <xdr:from>
      <xdr:col>2</xdr:col>
      <xdr:colOff>702734</xdr:colOff>
      <xdr:row>70</xdr:row>
      <xdr:rowOff>0</xdr:rowOff>
    </xdr:from>
    <xdr:to>
      <xdr:col>4</xdr:col>
      <xdr:colOff>85866</xdr:colOff>
      <xdr:row>89</xdr:row>
      <xdr:rowOff>142473</xdr:rowOff>
    </xdr:to>
    <xdr:pic>
      <xdr:nvPicPr>
        <xdr:cNvPr id="30" name="Picture 29" descr="Screen Shot 2018-01-10 at 16.47.30.pn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2334" y="13919200"/>
          <a:ext cx="4014399" cy="3842407"/>
        </a:xfrm>
        <a:prstGeom prst="rect">
          <a:avLst/>
        </a:prstGeom>
      </xdr:spPr>
    </xdr:pic>
    <xdr:clientData/>
  </xdr:twoCellAnchor>
  <xdr:twoCellAnchor editAs="oneCell">
    <xdr:from>
      <xdr:col>0</xdr:col>
      <xdr:colOff>33856</xdr:colOff>
      <xdr:row>71</xdr:row>
      <xdr:rowOff>135467</xdr:rowOff>
    </xdr:from>
    <xdr:to>
      <xdr:col>2</xdr:col>
      <xdr:colOff>338656</xdr:colOff>
      <xdr:row>89</xdr:row>
      <xdr:rowOff>130559</xdr:rowOff>
    </xdr:to>
    <xdr:pic>
      <xdr:nvPicPr>
        <xdr:cNvPr id="31" name="Picture 30" descr="Screen Shot 2018-01-10 at 16.49.21.png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56" y="14249400"/>
          <a:ext cx="3454400" cy="3500292"/>
        </a:xfrm>
        <a:prstGeom prst="rect">
          <a:avLst/>
        </a:prstGeom>
      </xdr:spPr>
    </xdr:pic>
    <xdr:clientData/>
  </xdr:twoCellAnchor>
  <xdr:twoCellAnchor editAs="oneCell">
    <xdr:from>
      <xdr:col>3</xdr:col>
      <xdr:colOff>863634</xdr:colOff>
      <xdr:row>110</xdr:row>
      <xdr:rowOff>152383</xdr:rowOff>
    </xdr:from>
    <xdr:to>
      <xdr:col>8</xdr:col>
      <xdr:colOff>507040</xdr:colOff>
      <xdr:row>130</xdr:row>
      <xdr:rowOff>177783</xdr:rowOff>
    </xdr:to>
    <xdr:pic>
      <xdr:nvPicPr>
        <xdr:cNvPr id="33" name="Picture 32" descr="Screen Shot 2018-01-10 at 16.49.42.png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1967" y="22216516"/>
          <a:ext cx="4604873" cy="3920067"/>
        </a:xfrm>
        <a:prstGeom prst="rect">
          <a:avLst/>
        </a:prstGeom>
      </xdr:spPr>
    </xdr:pic>
    <xdr:clientData/>
  </xdr:twoCellAnchor>
  <xdr:twoCellAnchor editAs="oneCell">
    <xdr:from>
      <xdr:col>2</xdr:col>
      <xdr:colOff>592690</xdr:colOff>
      <xdr:row>91</xdr:row>
      <xdr:rowOff>0</xdr:rowOff>
    </xdr:from>
    <xdr:to>
      <xdr:col>3</xdr:col>
      <xdr:colOff>1329289</xdr:colOff>
      <xdr:row>111</xdr:row>
      <xdr:rowOff>29263</xdr:rowOff>
    </xdr:to>
    <xdr:pic>
      <xdr:nvPicPr>
        <xdr:cNvPr id="36" name="Picture 35" descr="Screen Shot 2018-01-10 at 16.50.03.png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2290" y="18364200"/>
          <a:ext cx="3725332" cy="3923930"/>
        </a:xfrm>
        <a:prstGeom prst="rect">
          <a:avLst/>
        </a:prstGeom>
      </xdr:spPr>
    </xdr:pic>
    <xdr:clientData/>
  </xdr:twoCellAnchor>
  <xdr:twoCellAnchor editAs="oneCell">
    <xdr:from>
      <xdr:col>3</xdr:col>
      <xdr:colOff>1337722</xdr:colOff>
      <xdr:row>91</xdr:row>
      <xdr:rowOff>0</xdr:rowOff>
    </xdr:from>
    <xdr:to>
      <xdr:col>8</xdr:col>
      <xdr:colOff>526386</xdr:colOff>
      <xdr:row>110</xdr:row>
      <xdr:rowOff>143932</xdr:rowOff>
    </xdr:to>
    <xdr:pic>
      <xdr:nvPicPr>
        <xdr:cNvPr id="37" name="Picture 36" descr="Screen Shot 2018-01-10 at 16.47.04.pn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6055" y="18364200"/>
          <a:ext cx="4150131" cy="384386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rlos Roberto Teixeira Netto" refreshedDate="43110.521382870371" createdVersion="4" refreshedVersion="4" minRefreshableVersion="3" recordCount="163">
  <cacheSource type="worksheet">
    <worksheetSource ref="A1:D164" sheet="Populacao_BairrosSalvador"/>
  </cacheSource>
  <cacheFields count="4">
    <cacheField name="Prefeitura-Bairro" numFmtId="0">
      <sharedItems count="10">
        <s v="Prefeitura-Bairro I - Centro/Brotas"/>
        <s v="Prefeitura-Bairro II - Subúrbio/Ilhas"/>
        <s v="Prefeitura-Bairro III - Cajazeiras"/>
        <s v="Prefeitura-Bairro IV - Itapuã/Ipitanga"/>
        <s v="Prefeitura-Bairro V - Cidade Baixa"/>
        <s v="Prefeitura-Bairro VI - Barra/Pituba"/>
        <s v="Prefeitura-Bairro VII - Liberdade/São Caetano"/>
        <s v="Prefeitura-Bairro VIII - Cabula/Tancredo Neves"/>
        <s v="Prefeitura-Bairro IX - Pau da Lima"/>
        <s v="Prefeitura-Bairro X - Valéria"/>
      </sharedItems>
    </cacheField>
    <cacheField name="Bairro" numFmtId="0">
      <sharedItems/>
    </cacheField>
    <cacheField name="pop 2016" numFmtId="164">
      <sharedItems containsSemiMixedTypes="0" containsString="0" containsNumber="1" containsInteger="1" minValue="0" maxValue="70158"/>
    </cacheField>
    <cacheField name="pop est 2017" numFmtId="164">
      <sharedItems containsSemiMixedTypes="0" containsString="0" containsNumber="1" minValue="0" maxValue="77456.0518198154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arlos Roberto Teixeira Netto" refreshedDate="43112.609425925926" createdVersion="4" refreshedVersion="4" minRefreshableVersion="3" recordCount="417">
  <cacheSource type="worksheet">
    <worksheetSource ref="A1:D418" sheet="MesoMicroMunicipios"/>
  </cacheSource>
  <cacheFields count="4">
    <cacheField name="Mesorregião" numFmtId="0">
      <sharedItems count="7">
        <s v="Centro-Sul Baiano"/>
        <s v="Vale São-Franciscano da Bahia"/>
        <s v="Nordeste Baiano"/>
        <s v="Centro-Norte Baiano"/>
        <s v="Sul Baiano"/>
        <s v="Metropolitana de Salvador"/>
        <s v="Extremo Oeste Baiano"/>
      </sharedItems>
    </cacheField>
    <cacheField name="microrregião" numFmtId="0">
      <sharedItems count="32">
        <s v="Seabra"/>
        <s v="Paulo Afonso"/>
        <s v="Alagoinhas"/>
        <s v="Ribeira do Pombal"/>
        <s v="Feira de Santana"/>
        <s v="Jequié"/>
        <s v="Porto Seguro"/>
        <s v="Ilhéus-Itabuna"/>
        <s v="Catu"/>
        <s v="Irecê"/>
        <s v="Vitória da Conquista"/>
        <s v="Senhor do Bonfim"/>
        <s v="Cotegipe"/>
        <s v="Brumado"/>
        <s v="Serrinha"/>
        <s v="Santo Antônio de Jesus"/>
        <s v="Barreiras"/>
        <s v="Itaberaba"/>
        <s v="Barra"/>
        <s v="Bom Jesus da Lapa"/>
        <s v="Boquira"/>
        <s v="Guanambi"/>
        <s v="Jacobina"/>
        <s v="Valença"/>
        <s v="Salvador"/>
        <s v="Juazeiro"/>
        <s v="Santa Maria da Vitória"/>
        <s v="Euclides da Cunha"/>
        <s v="Entre Rios"/>
        <s v="Jeremoabo"/>
        <s v="Livramento do Brumado"/>
        <s v="Itapetinga"/>
      </sharedItems>
    </cacheField>
    <cacheField name="municipio" numFmtId="0">
      <sharedItems/>
    </cacheField>
    <cacheField name="população" numFmtId="164">
      <sharedItems containsSemiMixedTypes="0" containsString="0" containsNumber="1" containsInteger="1" minValue="3669" maxValue="29539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Carlos Roberto Teixeira Netto" refreshedDate="43112.848997800924" createdVersion="4" refreshedVersion="4" minRefreshableVersion="3" recordCount="417">
  <cacheSource type="worksheet">
    <worksheetSource ref="A1:E418" sheet="MesoMicroMunicipios"/>
  </cacheSource>
  <cacheFields count="5">
    <cacheField name="Mesorregião" numFmtId="0">
      <sharedItems/>
    </cacheField>
    <cacheField name="microrregião" numFmtId="0">
      <sharedItems/>
    </cacheField>
    <cacheField name="municipio" numFmtId="0">
      <sharedItems/>
    </cacheField>
    <cacheField name="população" numFmtId="164">
      <sharedItems containsSemiMixedTypes="0" containsString="0" containsNumber="1" containsInteger="1" minValue="3669" maxValue="2953986"/>
    </cacheField>
    <cacheField name="Distrito Estadual" numFmtId="0">
      <sharedItems count="22">
        <s v="BA10: Jequié/Seabra"/>
        <s v="BA13: Vale São-Franciscano Norte"/>
        <s v="BA17: Ribeira do Pombal/Alagoinhas/Entre Rios"/>
        <s v="BA14: Feira de Santana"/>
        <s v="BA08: Porto Seguro"/>
        <s v="BA07: Ilhéus/Itabuna"/>
        <s v="BA05: Metropolitana Norte"/>
        <s v="BA18: Irecê/Boquira/Barra"/>
        <s v="BA09: Vitoria da Conquista/Itapetininga"/>
        <s v="BA15: Jacobina/Senhor do Bonfim/Itaberaba"/>
        <s v="BA12: Barreiras/Santa Maria da Vitoria/Cotegipe/Bom Jesus da Lapa"/>
        <s v="BA11: Guanambi/Brumado/Livramento"/>
        <s v="BA16: Serrinha/Euclides da Cunha/Jeremoabo"/>
        <s v="BA06: Valença/Santo Antônio de Jesus/Itaparica/Vera Cruz"/>
        <s v="BA01 a 04: Salvador - 10 prefeituras-bairro foram agrupadas"/>
        <s v="BA15: Irecê/Jacobina/Senhor do Bonfim/Itaberaba" u="1"/>
        <s v="BA06: Santo Antônio de Jesus/Itaparica/Vera Cruz" u="1"/>
        <s v="BA13: Vale São-Franciscano" u="1"/>
        <s v="BA17: Rbeira do Pombal/Alagoinhas/Entre Rios" u="1"/>
        <s v="BA11: Guanambi/Brumado/Boquira/Livramento" u="1"/>
        <s v="BA07: Ilhéus/Itabuna/Valença" u="1"/>
        <s v="BA01 a 04: Abrir por bairr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3">
  <r>
    <x v="0"/>
    <s v="Acupe"/>
    <n v="11213"/>
    <n v="12379.41088764774"/>
  </r>
  <r>
    <x v="0"/>
    <s v="Barbalho"/>
    <n v="9227"/>
    <n v="10186.821034542558"/>
  </r>
  <r>
    <x v="0"/>
    <s v="Barris"/>
    <n v="4845"/>
    <n v="5348.9918621825827"/>
  </r>
  <r>
    <x v="0"/>
    <s v="Boa Vista de Brotas"/>
    <n v="2964"/>
    <n v="3272.3244333352268"/>
  </r>
  <r>
    <x v="0"/>
    <s v="Brotas"/>
    <n v="70158"/>
    <n v="77456.051819815402"/>
  </r>
  <r>
    <x v="0"/>
    <s v="Candeal"/>
    <n v="13553"/>
    <n v="14962.824913965023"/>
  </r>
  <r>
    <x v="0"/>
    <s v="Centro"/>
    <n v="15695"/>
    <n v="17327.64236882469"/>
  </r>
  <r>
    <x v="0"/>
    <s v="Centro Histórico"/>
    <n v="2253"/>
    <n v="2487.3640176465137"/>
  </r>
  <r>
    <x v="0"/>
    <s v="Comércio"/>
    <n v="1345"/>
    <n v="1484.9110535883538"/>
  </r>
  <r>
    <x v="0"/>
    <s v="Cosme de Farias"/>
    <n v="38341"/>
    <n v="42329.349223517522"/>
  </r>
  <r>
    <x v="0"/>
    <s v="Engenho Velho de Brotas"/>
    <n v="25703"/>
    <n v="28376.705435227846"/>
  </r>
  <r>
    <x v="0"/>
    <s v="Garcia"/>
    <n v="14180"/>
    <n v="15655.047390247475"/>
  </r>
  <r>
    <x v="0"/>
    <s v="Luiz Anselmo"/>
    <n v="11503"/>
    <n v="12699.577583216975"/>
  </r>
  <r>
    <x v="0"/>
    <s v="Macaúbas"/>
    <n v="8556"/>
    <n v="9446.0215423806349"/>
  </r>
  <r>
    <x v="0"/>
    <s v="Matatu"/>
    <n v="10542"/>
    <n v="11638.611395485817"/>
  </r>
  <r>
    <x v="0"/>
    <s v="Nazaré"/>
    <n v="12571"/>
    <n v="13878.674241382299"/>
  </r>
  <r>
    <x v="0"/>
    <s v="Santo Agostinho"/>
    <n v="4796"/>
    <n v="5294.8947308622637"/>
  </r>
  <r>
    <x v="0"/>
    <s v="Santo Antônio"/>
    <n v="4170"/>
    <n v="4603.776277667981"/>
  </r>
  <r>
    <x v="0"/>
    <s v="Saúde"/>
    <n v="6232"/>
    <n v="6880.2718854740669"/>
  </r>
  <r>
    <x v="0"/>
    <s v="Tororó"/>
    <n v="4717"/>
    <n v="5207.6769068968506"/>
  </r>
  <r>
    <x v="0"/>
    <s v="Vila Laura"/>
    <n v="14524"/>
    <n v="16034.83133257788"/>
  </r>
  <r>
    <x v="1"/>
    <s v="Alto da Terezinha"/>
    <n v="14010"/>
    <n v="15467.363465258613"/>
  </r>
  <r>
    <x v="1"/>
    <s v="Coutos"/>
    <n v="26005"/>
    <n v="28710.12040785512"/>
  </r>
  <r>
    <x v="1"/>
    <s v="Fazenda Coutos"/>
    <n v="24255"/>
    <n v="26778.080003558007"/>
  </r>
  <r>
    <x v="1"/>
    <s v="Ilha de Bom Jesus dos Passos"/>
    <n v="1465"/>
    <n v="1617.3938241687272"/>
  </r>
  <r>
    <x v="1"/>
    <s v="Ilha de Maré"/>
    <n v="4236"/>
    <n v="4676.641801487187"/>
  </r>
  <r>
    <x v="1"/>
    <s v="Ilha dos Frades"/>
    <n v="733"/>
    <n v="809.24892362844855"/>
  </r>
  <r>
    <x v="1"/>
    <s v="Itacaranha"/>
    <n v="16088"/>
    <n v="17761.523442475416"/>
  </r>
  <r>
    <x v="1"/>
    <s v="Nova Constituinte"/>
    <n v="9410"/>
    <n v="10388.857259677627"/>
  </r>
  <r>
    <x v="1"/>
    <s v="Paripe"/>
    <n v="55039"/>
    <n v="60764.326749776505"/>
  </r>
  <r>
    <x v="1"/>
    <s v="Periperi"/>
    <n v="47179"/>
    <n v="52086.705276762033"/>
  </r>
  <r>
    <x v="1"/>
    <s v="Plataforma"/>
    <n v="34034"/>
    <n v="37574.321782770283"/>
  </r>
  <r>
    <x v="1"/>
    <s v="Praia Grande"/>
    <n v="6091"/>
    <n v="6724.6046300421276"/>
  </r>
  <r>
    <x v="1"/>
    <s v="Rio Sena"/>
    <n v="16379"/>
    <n v="18082.794161132821"/>
  </r>
  <r>
    <x v="1"/>
    <s v="São João do Cabrito"/>
    <n v="21284"/>
    <n v="23498.027408605591"/>
  </r>
  <r>
    <x v="1"/>
    <s v="São Tomé"/>
    <n v="7207"/>
    <n v="7956.6943964396023"/>
  </r>
  <r>
    <x v="2"/>
    <s v="Águas Claras"/>
    <n v="37029"/>
    <n v="40880.87093183877"/>
  </r>
  <r>
    <x v="2"/>
    <s v="Boca da Mata"/>
    <n v="8068"/>
    <n v="8907.2582753537827"/>
  </r>
  <r>
    <x v="2"/>
    <s v="Cajazeiras II"/>
    <n v="1137"/>
    <n v="1255.2742512490395"/>
  </r>
  <r>
    <x v="2"/>
    <s v="Cajazeiras IV"/>
    <n v="3364"/>
    <n v="3713.9336686031388"/>
  </r>
  <r>
    <x v="2"/>
    <s v="Cajazeiras V"/>
    <n v="5422"/>
    <n v="5986.0131840565455"/>
  </r>
  <r>
    <x v="2"/>
    <s v="Cajazeiras VI"/>
    <n v="7341"/>
    <n v="8104.6334902543522"/>
  </r>
  <r>
    <x v="2"/>
    <s v="Cajazeiras VII"/>
    <n v="4524"/>
    <n v="4994.6004508800834"/>
  </r>
  <r>
    <x v="2"/>
    <s v="Cajazeiras VIII"/>
    <n v="13013"/>
    <n v="14366.652446353342"/>
  </r>
  <r>
    <x v="2"/>
    <s v="Cajazeiras X"/>
    <n v="8513"/>
    <n v="9398.5485495893336"/>
  </r>
  <r>
    <x v="2"/>
    <s v="Cajazeiras XI"/>
    <n v="16899"/>
    <n v="18656.886166981105"/>
  </r>
  <r>
    <x v="2"/>
    <s v="Castelo Branco"/>
    <n v="33510"/>
    <n v="36995.813684569315"/>
  </r>
  <r>
    <x v="2"/>
    <s v="Dom Avelar"/>
    <n v="11842"/>
    <n v="13073.84141010653"/>
  </r>
  <r>
    <x v="2"/>
    <s v="Fazenda Grande I"/>
    <n v="11459"/>
    <n v="12651.000567337505"/>
  </r>
  <r>
    <x v="2"/>
    <s v="Fazenda Grande II"/>
    <n v="18159"/>
    <n v="20047.955258075028"/>
  </r>
  <r>
    <x v="2"/>
    <s v="Fazenda Grande III"/>
    <n v="7464"/>
    <n v="8240.4283300992356"/>
  </r>
  <r>
    <x v="2"/>
    <s v="Fazenda Grande IV"/>
    <n v="4774"/>
    <n v="5270.6062229225281"/>
  </r>
  <r>
    <x v="2"/>
    <s v="Jaguaripe I"/>
    <n v="5487"/>
    <n v="6057.7746847875815"/>
  </r>
  <r>
    <x v="3"/>
    <s v="Aeroporto"/>
    <n v="0"/>
    <n v="0"/>
  </r>
  <r>
    <x v="3"/>
    <s v="Alto do Coqueirinho"/>
    <n v="11145"/>
    <n v="12304.337317652195"/>
  </r>
  <r>
    <x v="3"/>
    <s v="Areia Branca"/>
    <n v="2594"/>
    <n v="2863.8358907124084"/>
  </r>
  <r>
    <x v="3"/>
    <s v="Bairro da Paz"/>
    <n v="19407"/>
    <n v="21425.776072110915"/>
  </r>
  <r>
    <x v="3"/>
    <s v="Boca do Rio"/>
    <n v="48032"/>
    <n v="53028.436970970855"/>
  </r>
  <r>
    <x v="3"/>
    <s v="Cassange"/>
    <n v="4633"/>
    <n v="5114.9389674905897"/>
  </r>
  <r>
    <x v="3"/>
    <s v="Imbuí"/>
    <n v="26540"/>
    <n v="29300.772760025953"/>
  </r>
  <r>
    <x v="3"/>
    <s v="Itapuã"/>
    <n v="66961"/>
    <n v="73926.490006936612"/>
  </r>
  <r>
    <x v="3"/>
    <s v="Itinga"/>
    <n v="11951"/>
    <n v="13194.179926717037"/>
  </r>
  <r>
    <x v="3"/>
    <s v="Jardim das Margaridas"/>
    <n v="4592"/>
    <n v="5069.6740208756282"/>
  </r>
  <r>
    <x v="3"/>
    <s v="Mussurunga"/>
    <n v="30838"/>
    <n v="34045.863992979663"/>
  </r>
  <r>
    <x v="3"/>
    <s v="Nova esperança"/>
    <n v="6732"/>
    <n v="7432.2834295589564"/>
  </r>
  <r>
    <x v="3"/>
    <s v="Patamares"/>
    <n v="6156"/>
    <n v="6796.3661307731636"/>
  </r>
  <r>
    <x v="3"/>
    <s v="Piatã"/>
    <n v="11441"/>
    <n v="12631.128151750449"/>
  </r>
  <r>
    <x v="3"/>
    <s v="Pituaçu"/>
    <n v="14881"/>
    <n v="16428.967575054492"/>
  </r>
  <r>
    <x v="3"/>
    <s v="São Cristovão"/>
    <n v="53906"/>
    <n v="59513.46859088014"/>
  </r>
  <r>
    <x v="3"/>
    <s v="Stella Maris"/>
    <n v="20641"/>
    <n v="22788.140562912424"/>
  </r>
  <r>
    <x v="4"/>
    <s v="Boa Viagem"/>
    <n v="2322"/>
    <n v="2563.5416107302285"/>
  </r>
  <r>
    <x v="4"/>
    <s v="Bonfim"/>
    <n v="9446"/>
    <n v="10428.602090851738"/>
  </r>
  <r>
    <x v="4"/>
    <s v="Calçada"/>
    <n v="5024"/>
    <n v="5546.6119949649728"/>
  </r>
  <r>
    <x v="4"/>
    <s v="Caminho de Areia"/>
    <n v="12318"/>
    <n v="13599.356400075347"/>
  </r>
  <r>
    <x v="4"/>
    <s v="Lobato"/>
    <n v="29169"/>
    <n v="32203.249458824303"/>
  </r>
  <r>
    <x v="4"/>
    <s v="Mangueira"/>
    <n v="12310"/>
    <n v="13590.524215369987"/>
  </r>
  <r>
    <x v="4"/>
    <s v="Mares"/>
    <n v="2359"/>
    <n v="2604.3904649925103"/>
  </r>
  <r>
    <x v="4"/>
    <s v="Massaranduba"/>
    <n v="20160"/>
    <n v="22257.105457502759"/>
  </r>
  <r>
    <x v="4"/>
    <s v="Monte Serrat"/>
    <n v="6590"/>
    <n v="7275.5121510388481"/>
  </r>
  <r>
    <x v="4"/>
    <s v="Ribeira"/>
    <n v="19578"/>
    <n v="21614.564020187947"/>
  </r>
  <r>
    <x v="4"/>
    <s v="Roma"/>
    <n v="3636"/>
    <n v="4014.2279485853187"/>
  </r>
  <r>
    <x v="4"/>
    <s v="Santa Luzia"/>
    <n v="7702"/>
    <n v="8503.1858250836431"/>
  </r>
  <r>
    <x v="4"/>
    <s v="Uruguai"/>
    <n v="30370"/>
    <n v="33529.181187716211"/>
  </r>
  <r>
    <x v="4"/>
    <s v="Vila Ruy Barbosa/Jardim Cruzeiro"/>
    <n v="19448"/>
    <n v="21471.041018725875"/>
  </r>
  <r>
    <x v="5"/>
    <s v="Alto das Pombas"/>
    <n v="3823"/>
    <n v="4220.6802660730673"/>
  </r>
  <r>
    <x v="5"/>
    <s v="Amaralina"/>
    <n v="4125"/>
    <n v="4554.0952387003408"/>
  </r>
  <r>
    <x v="5"/>
    <s v="Barra"/>
    <n v="17298"/>
    <n v="19097.39137916085"/>
  </r>
  <r>
    <x v="5"/>
    <s v="Calabar"/>
    <n v="6484"/>
    <n v="7158.4857036928515"/>
  </r>
  <r>
    <x v="5"/>
    <s v="Caminho das Árvores"/>
    <n v="12323"/>
    <n v="13604.876515516195"/>
  </r>
  <r>
    <x v="5"/>
    <s v="Canela"/>
    <n v="5339"/>
    <n v="5894.3792677384536"/>
  </r>
  <r>
    <x v="5"/>
    <s v="Chapada do Rio Vermelho"/>
    <n v="21955"/>
    <n v="24238.826900767512"/>
  </r>
  <r>
    <x v="5"/>
    <s v="Costa Azul"/>
    <n v="20204"/>
    <n v="22305.682473382229"/>
  </r>
  <r>
    <x v="5"/>
    <s v="Engenho Velho da Federação"/>
    <n v="24555"/>
    <n v="27109.286930008941"/>
  </r>
  <r>
    <x v="5"/>
    <s v="Federação"/>
    <n v="36362"/>
    <n v="40144.487532029525"/>
  </r>
  <r>
    <x v="5"/>
    <s v="Graça"/>
    <n v="18454"/>
    <n v="20373.642069085116"/>
  </r>
  <r>
    <x v="5"/>
    <s v="Itaigara"/>
    <n v="10874"/>
    <n v="12005.147060758185"/>
  </r>
  <r>
    <x v="5"/>
    <s v="Jardim Armação"/>
    <n v="3025"/>
    <n v="3339.6698417135835"/>
  </r>
  <r>
    <x v="5"/>
    <s v="Nordeste de Amaralina"/>
    <n v="21887"/>
    <n v="24163.753330771968"/>
  </r>
  <r>
    <x v="5"/>
    <s v="Ondina"/>
    <n v="20298"/>
    <n v="22409.460643670187"/>
  </r>
  <r>
    <x v="5"/>
    <s v="Pituba"/>
    <n v="65160"/>
    <n v="71938.144425142847"/>
  </r>
  <r>
    <x v="5"/>
    <s v="Rio Vermelho"/>
    <n v="18334"/>
    <n v="20241.159298504739"/>
  </r>
  <r>
    <x v="5"/>
    <s v="Santa Cruz"/>
    <n v="27083"/>
    <n v="29900.257296902142"/>
  </r>
  <r>
    <x v="5"/>
    <s v="Stiep"/>
    <n v="13646"/>
    <n v="15065.499061164814"/>
  </r>
  <r>
    <x v="5"/>
    <s v="Vale das Pedrinhas"/>
    <n v="5162"/>
    <n v="5698.9671811324024"/>
  </r>
  <r>
    <x v="5"/>
    <s v="Vitória"/>
    <n v="5225"/>
    <n v="5768.5206356870985"/>
  </r>
  <r>
    <x v="6"/>
    <s v="Alto do Cabrito"/>
    <n v="17051"/>
    <n v="18824.697676382912"/>
  </r>
  <r>
    <x v="6"/>
    <s v="Baixa de Quintas"/>
    <n v="2135"/>
    <n v="2357.0892932424795"/>
  </r>
  <r>
    <x v="6"/>
    <s v="Boa Vista de São Caetano"/>
    <n v="17688"/>
    <n v="19527.960383547063"/>
  </r>
  <r>
    <x v="6"/>
    <s v="Bom Juá"/>
    <n v="15528"/>
    <n v="17143.270513100339"/>
  </r>
  <r>
    <x v="6"/>
    <s v="Caixa D'água"/>
    <n v="22446"/>
    <n v="24780.902237058875"/>
  </r>
  <r>
    <x v="6"/>
    <s v="Campinas de Pirajá"/>
    <n v="11673"/>
    <n v="12887.261508205838"/>
  </r>
  <r>
    <x v="6"/>
    <s v="Capelinha"/>
    <n v="16033"/>
    <n v="17700.802172626078"/>
  </r>
  <r>
    <x v="6"/>
    <s v="Cidade Nova"/>
    <n v="18722"/>
    <n v="20669.520256714615"/>
  </r>
  <r>
    <x v="6"/>
    <s v="Curuzu"/>
    <n v="16681"/>
    <n v="18416.209133760094"/>
  </r>
  <r>
    <x v="6"/>
    <s v="Fazenda Grande do Retiro"/>
    <n v="53806"/>
    <n v="59403.066282063162"/>
  </r>
  <r>
    <x v="6"/>
    <s v="Iapi"/>
    <n v="24452"/>
    <n v="26995.572551927453"/>
  </r>
  <r>
    <x v="6"/>
    <s v="Lapinha"/>
    <n v="5004"/>
    <n v="5524.5315332015771"/>
  </r>
  <r>
    <x v="6"/>
    <s v="Liberdade"/>
    <n v="41802"/>
    <n v="46150.373131673128"/>
  </r>
  <r>
    <x v="6"/>
    <s v="Marechal Rondon"/>
    <n v="19470"/>
    <n v="21495.32952666561"/>
  </r>
  <r>
    <x v="6"/>
    <s v="Pau Miúdo"/>
    <n v="20740"/>
    <n v="22897.438848641232"/>
  </r>
  <r>
    <x v="6"/>
    <s v="Pero Vaz"/>
    <n v="22054"/>
    <n v="24348.12518649632"/>
  </r>
  <r>
    <x v="6"/>
    <s v="Re ro"/>
    <n v="262"/>
    <n v="289.25404910048229"/>
  </r>
  <r>
    <x v="6"/>
    <s v="Santa Mônica"/>
    <n v="7389"/>
    <n v="8157.6265984865022"/>
  </r>
  <r>
    <x v="6"/>
    <s v="São Caetano"/>
    <n v="51159"/>
    <n v="56480.717167677758"/>
  </r>
  <r>
    <x v="7"/>
    <s v="Arenoso"/>
    <n v="16604"/>
    <n v="18331.199355971021"/>
  </r>
  <r>
    <x v="7"/>
    <s v="Arraial do Retiro"/>
    <n v="8938"/>
    <n v="9867.7583620614914"/>
  </r>
  <r>
    <x v="7"/>
    <s v="Barreiras"/>
    <n v="17960"/>
    <n v="19828.254663529242"/>
  </r>
  <r>
    <x v="7"/>
    <s v="Beiru/Tancredo Neves"/>
    <n v="50416"/>
    <n v="55660.428013167613"/>
  </r>
  <r>
    <x v="7"/>
    <s v="Cabula"/>
    <n v="23869"/>
    <n v="26351.927091524471"/>
  </r>
  <r>
    <x v="7"/>
    <s v="Cabula VI"/>
    <n v="10728"/>
    <n v="11843.959689885396"/>
  </r>
  <r>
    <x v="7"/>
    <s v="Calabetão"/>
    <n v="7298"/>
    <n v="8057.1604974630518"/>
  </r>
  <r>
    <x v="7"/>
    <s v="Centro Administra vo da Bahia"/>
    <n v="0"/>
    <n v="0"/>
  </r>
  <r>
    <x v="7"/>
    <s v="Doron"/>
    <n v="7378"/>
    <n v="8145.4823445166348"/>
  </r>
  <r>
    <x v="7"/>
    <s v="Engomadeira"/>
    <n v="12550"/>
    <n v="13855.489756530735"/>
  </r>
  <r>
    <x v="7"/>
    <s v="Granjas Rurais Presidente VargasInácio"/>
    <n v="1998"/>
    <n v="2205.8381301632198"/>
  </r>
  <r>
    <x v="7"/>
    <s v=" Jardim Santo Inácio "/>
    <n v="8670"/>
    <n v="9571.8801744319899"/>
  </r>
  <r>
    <x v="7"/>
    <s v="Mata Escura"/>
    <n v="32349"/>
    <n v="35714.0428792042"/>
  </r>
  <r>
    <x v="7"/>
    <s v="Narandiba"/>
    <n v="14368"/>
    <n v="15862.603730823394"/>
  </r>
  <r>
    <x v="7"/>
    <s v="Nova Susuarana"/>
    <n v="12206"/>
    <n v="13475.705814200332"/>
  </r>
  <r>
    <x v="7"/>
    <s v="Novo Horizonte"/>
    <n v="12952"/>
    <n v="14299.307037974986"/>
  </r>
  <r>
    <x v="7"/>
    <s v="Pernambués"/>
    <n v="64983"/>
    <n v="71742.732338536793"/>
  </r>
  <r>
    <x v="7"/>
    <s v="Resgate"/>
    <n v="6708"/>
    <n v="7405.7868754428819"/>
  </r>
  <r>
    <x v="7"/>
    <s v="Saboeiro"/>
    <n v="6682"/>
    <n v="7377.0822751504675"/>
  </r>
  <r>
    <x v="7"/>
    <s v="São Gonçalo"/>
    <n v="17275"/>
    <n v="19071.998848132946"/>
  </r>
  <r>
    <x v="7"/>
    <s v="Saramandaia"/>
    <n v="11272"/>
    <n v="12444.548249849757"/>
  </r>
  <r>
    <x v="7"/>
    <s v="Sussuarana"/>
    <n v="28809"/>
    <n v="31805.801147083184"/>
  </r>
  <r>
    <x v="8"/>
    <s v="Canabrava"/>
    <n v="13664"/>
    <n v="15085.371476751869"/>
  </r>
  <r>
    <x v="8"/>
    <s v="Jardim Cajazeiras"/>
    <n v="7572"/>
    <n v="8359.6628236215711"/>
  </r>
  <r>
    <x v="8"/>
    <s v="Jardim Nova Esperança"/>
    <n v="14008"/>
    <n v="15465.155419082274"/>
  </r>
  <r>
    <x v="8"/>
    <s v="Nova Brasília"/>
    <n v="16716"/>
    <n v="18454.849941846038"/>
  </r>
  <r>
    <x v="8"/>
    <s v="Novo Marotinho"/>
    <n v="4238"/>
    <n v="4678.8498476635259"/>
  </r>
  <r>
    <x v="8"/>
    <s v="Pau da Lima"/>
    <n v="24693"/>
    <n v="27261.642116176368"/>
  </r>
  <r>
    <x v="8"/>
    <s v="Porto Seco Pirajá"/>
    <n v="72"/>
    <n v="79.48966234822413"/>
  </r>
  <r>
    <x v="8"/>
    <s v="São Marcos"/>
    <n v="28591"/>
    <n v="31565.12411386217"/>
  </r>
  <r>
    <x v="8"/>
    <s v="São Rafael"/>
    <n v="25790"/>
    <n v="28472.755443898619"/>
  </r>
  <r>
    <x v="8"/>
    <s v="Sete de Abril"/>
    <n v="18215"/>
    <n v="20109.780551012536"/>
  </r>
  <r>
    <x v="8"/>
    <s v="Trobogy"/>
    <n v="7158"/>
    <n v="7902.5972651192833"/>
  </r>
  <r>
    <x v="8"/>
    <s v=" Vale dos Lagos"/>
    <n v="12860"/>
    <n v="14197.736913863366"/>
  </r>
  <r>
    <x v="8"/>
    <s v="Vila Canária"/>
    <n v="11218"/>
    <n v="12384.931003088588"/>
  </r>
  <r>
    <x v="9"/>
    <s v=" Morada da Lagoa"/>
    <n v="16189"/>
    <n v="17873.029774380564"/>
  </r>
  <r>
    <x v="9"/>
    <s v="Palestina"/>
    <n v="6007"/>
    <n v="6631.8666906358667"/>
  </r>
  <r>
    <x v="9"/>
    <s v="Pirajá"/>
    <n v="33341"/>
    <n v="36809.233782668627"/>
  </r>
  <r>
    <x v="9"/>
    <s v="Valéria"/>
    <n v="26210"/>
    <n v="28936.44514092992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17">
  <r>
    <x v="0"/>
    <x v="0"/>
    <s v="Abaíra"/>
    <n v="9199"/>
  </r>
  <r>
    <x v="1"/>
    <x v="1"/>
    <s v="Abaré"/>
    <n v="20189"/>
  </r>
  <r>
    <x v="2"/>
    <x v="2"/>
    <s v="Acajutiba"/>
    <n v="15727"/>
  </r>
  <r>
    <x v="2"/>
    <x v="3"/>
    <s v="Adustina"/>
    <n v="17349"/>
  </r>
  <r>
    <x v="3"/>
    <x v="4"/>
    <s v="Água Fria"/>
    <n v="17508"/>
  </r>
  <r>
    <x v="0"/>
    <x v="5"/>
    <s v="Aiquara"/>
    <n v="4725"/>
  </r>
  <r>
    <x v="2"/>
    <x v="2"/>
    <s v="Alagoinhas"/>
    <n v="155979"/>
  </r>
  <r>
    <x v="4"/>
    <x v="6"/>
    <s v="Alcobaça"/>
    <n v="23376"/>
  </r>
  <r>
    <x v="4"/>
    <x v="7"/>
    <s v="Almadina"/>
    <n v="5985"/>
  </r>
  <r>
    <x v="0"/>
    <x v="5"/>
    <s v="Amargosa"/>
    <n v="38259"/>
  </r>
  <r>
    <x v="5"/>
    <x v="8"/>
    <s v="Amélia Rodrigues"/>
    <n v="26409"/>
  </r>
  <r>
    <x v="3"/>
    <x v="9"/>
    <s v="América Dourada"/>
    <n v="16798"/>
  </r>
  <r>
    <x v="0"/>
    <x v="10"/>
    <s v="Anagé"/>
    <n v="19568"/>
  </r>
  <r>
    <x v="0"/>
    <x v="0"/>
    <s v="Andaraí"/>
    <n v="13737"/>
  </r>
  <r>
    <x v="3"/>
    <x v="11"/>
    <s v="Andorinha"/>
    <n v="15490"/>
  </r>
  <r>
    <x v="6"/>
    <x v="12"/>
    <s v="Angical"/>
    <n v="14690"/>
  </r>
  <r>
    <x v="3"/>
    <x v="4"/>
    <s v="Anguera"/>
    <n v="11481"/>
  </r>
  <r>
    <x v="2"/>
    <x v="3"/>
    <s v="Antas"/>
    <n v="19569"/>
  </r>
  <r>
    <x v="3"/>
    <x v="4"/>
    <s v="Antônio Cardoso"/>
    <n v="12208"/>
  </r>
  <r>
    <x v="3"/>
    <x v="11"/>
    <s v="Antônio Gonçalves"/>
    <n v="12072"/>
  </r>
  <r>
    <x v="2"/>
    <x v="2"/>
    <s v="Aporá"/>
    <n v="18334"/>
  </r>
  <r>
    <x v="0"/>
    <x v="5"/>
    <s v="Apuarema"/>
    <n v="7730"/>
  </r>
  <r>
    <x v="2"/>
    <x v="2"/>
    <s v="Araçás"/>
    <n v="12608"/>
  </r>
  <r>
    <x v="0"/>
    <x v="13"/>
    <s v="Aracatu"/>
    <n v="13962"/>
  </r>
  <r>
    <x v="2"/>
    <x v="14"/>
    <s v="Araci"/>
    <n v="55935"/>
  </r>
  <r>
    <x v="2"/>
    <x v="2"/>
    <s v="Aramari"/>
    <n v="11703"/>
  </r>
  <r>
    <x v="4"/>
    <x v="7"/>
    <s v="Arataca"/>
    <n v="11661"/>
  </r>
  <r>
    <x v="5"/>
    <x v="15"/>
    <s v="Aratuípe"/>
    <n v="9171"/>
  </r>
  <r>
    <x v="4"/>
    <x v="7"/>
    <s v="Aurelino Leal"/>
    <n v="12706"/>
  </r>
  <r>
    <x v="6"/>
    <x v="16"/>
    <s v="Baianópolis"/>
    <n v="14323"/>
  </r>
  <r>
    <x v="3"/>
    <x v="17"/>
    <s v="Baixa Grande"/>
    <n v="21403"/>
  </r>
  <r>
    <x v="2"/>
    <x v="3"/>
    <s v="Banzaê"/>
    <n v="13765"/>
  </r>
  <r>
    <x v="1"/>
    <x v="18"/>
    <s v="Barra"/>
    <n v="54915"/>
  </r>
  <r>
    <x v="0"/>
    <x v="0"/>
    <s v="Barra da Estiva"/>
    <n v="22082"/>
  </r>
  <r>
    <x v="0"/>
    <x v="10"/>
    <s v="Barra do Choça"/>
    <n v="34121"/>
  </r>
  <r>
    <x v="3"/>
    <x v="9"/>
    <s v="Barra do Mendes"/>
    <n v="14560"/>
  </r>
  <r>
    <x v="4"/>
    <x v="7"/>
    <s v="Barra do Rocha"/>
    <n v="6258"/>
  </r>
  <r>
    <x v="6"/>
    <x v="16"/>
    <s v="Barreiras"/>
    <n v="157638"/>
  </r>
  <r>
    <x v="3"/>
    <x v="9"/>
    <s v="Barro Alto"/>
    <n v="15217"/>
  </r>
  <r>
    <x v="4"/>
    <x v="7"/>
    <s v="Barro Preto"/>
    <n v="6251"/>
  </r>
  <r>
    <x v="2"/>
    <x v="14"/>
    <s v="Barrocas"/>
    <n v="16296"/>
  </r>
  <r>
    <x v="4"/>
    <x v="7"/>
    <s v="Belmonte"/>
    <n v="24013"/>
  </r>
  <r>
    <x v="0"/>
    <x v="10"/>
    <s v="Belo Campo"/>
    <n v="18247"/>
  </r>
  <r>
    <x v="2"/>
    <x v="14"/>
    <s v="Biritinga"/>
    <n v="16653"/>
  </r>
  <r>
    <x v="0"/>
    <x v="10"/>
    <s v="Boa Nova"/>
    <n v="14069"/>
  </r>
  <r>
    <x v="3"/>
    <x v="17"/>
    <s v="Boa Vista do Tupim"/>
    <n v="19502"/>
  </r>
  <r>
    <x v="1"/>
    <x v="19"/>
    <s v="Bom Jesus da Lapa"/>
    <n v="70618"/>
  </r>
  <r>
    <x v="0"/>
    <x v="10"/>
    <s v="Bom Jesus da Serra"/>
    <n v="10477"/>
  </r>
  <r>
    <x v="0"/>
    <x v="0"/>
    <s v="Boninal"/>
    <n v="14760"/>
  </r>
  <r>
    <x v="0"/>
    <x v="0"/>
    <s v="Bonito"/>
    <n v="17131"/>
  </r>
  <r>
    <x v="0"/>
    <x v="20"/>
    <s v="Boquira"/>
    <n v="22464"/>
  </r>
  <r>
    <x v="0"/>
    <x v="20"/>
    <s v="Botuporã"/>
    <n v="10898"/>
  </r>
  <r>
    <x v="0"/>
    <x v="5"/>
    <s v="Brejões"/>
    <n v="15122"/>
  </r>
  <r>
    <x v="6"/>
    <x v="12"/>
    <s v="Brejolândia"/>
    <n v="10833"/>
  </r>
  <r>
    <x v="0"/>
    <x v="20"/>
    <s v="Brotas de Macaúbas"/>
    <n v="10974"/>
  </r>
  <r>
    <x v="0"/>
    <x v="13"/>
    <s v="Brumado"/>
    <n v="69677"/>
  </r>
  <r>
    <x v="4"/>
    <x v="7"/>
    <s v="Buerarema"/>
    <n v="19256"/>
  </r>
  <r>
    <x v="1"/>
    <x v="18"/>
    <s v="Buritirama"/>
    <n v="21786"/>
  </r>
  <r>
    <x v="0"/>
    <x v="10"/>
    <s v="Caatiba"/>
    <n v="7841"/>
  </r>
  <r>
    <x v="5"/>
    <x v="15"/>
    <s v="Cabaceiras do Paraguaçu"/>
    <n v="19312"/>
  </r>
  <r>
    <x v="5"/>
    <x v="15"/>
    <s v="Cachoeira"/>
    <n v="35139"/>
  </r>
  <r>
    <x v="0"/>
    <x v="21"/>
    <s v="Caculé"/>
    <n v="23817"/>
  </r>
  <r>
    <x v="3"/>
    <x v="22"/>
    <s v="Caém"/>
    <n v="10058"/>
  </r>
  <r>
    <x v="0"/>
    <x v="10"/>
    <s v="Caetanos"/>
    <n v="16106"/>
  </r>
  <r>
    <x v="0"/>
    <x v="21"/>
    <s v="Caetité"/>
    <n v="52853"/>
  </r>
  <r>
    <x v="3"/>
    <x v="9"/>
    <s v="Cafarnaum"/>
    <n v="19006"/>
  </r>
  <r>
    <x v="4"/>
    <x v="23"/>
    <s v="Cairu"/>
    <n v="18224"/>
  </r>
  <r>
    <x v="3"/>
    <x v="22"/>
    <s v="Caldeirão Grande"/>
    <n v="13713"/>
  </r>
  <r>
    <x v="4"/>
    <x v="7"/>
    <s v="Camacan"/>
    <n v="33310"/>
  </r>
  <r>
    <x v="5"/>
    <x v="24"/>
    <s v="Camaçari"/>
    <n v="296893"/>
  </r>
  <r>
    <x v="4"/>
    <x v="23"/>
    <s v="Camamu"/>
    <n v="36644"/>
  </r>
  <r>
    <x v="1"/>
    <x v="25"/>
    <s v="Campo Alegre de Lourdes"/>
    <n v="30048"/>
  </r>
  <r>
    <x v="3"/>
    <x v="11"/>
    <s v="Campo Formoso"/>
    <n v="73448"/>
  </r>
  <r>
    <x v="6"/>
    <x v="26"/>
    <s v="Canápolis"/>
    <n v="10151"/>
  </r>
  <r>
    <x v="3"/>
    <x v="9"/>
    <s v="Canarana"/>
    <n v="26862"/>
  </r>
  <r>
    <x v="4"/>
    <x v="7"/>
    <s v="Canavieiras"/>
    <n v="33002"/>
  </r>
  <r>
    <x v="2"/>
    <x v="14"/>
    <s v="Candeal"/>
    <n v="8837"/>
  </r>
  <r>
    <x v="5"/>
    <x v="24"/>
    <s v="Candeias"/>
    <n v="89707"/>
  </r>
  <r>
    <x v="0"/>
    <x v="21"/>
    <s v="Candiba"/>
    <n v="14792"/>
  </r>
  <r>
    <x v="0"/>
    <x v="10"/>
    <s v="Cândido Sales"/>
    <n v="26674"/>
  </r>
  <r>
    <x v="2"/>
    <x v="27"/>
    <s v="Cansanção"/>
    <n v="36191"/>
  </r>
  <r>
    <x v="2"/>
    <x v="27"/>
    <s v="Canudos"/>
    <n v="17316"/>
  </r>
  <r>
    <x v="2"/>
    <x v="14"/>
    <s v="Capela do Alto Alegre"/>
    <n v="12199"/>
  </r>
  <r>
    <x v="3"/>
    <x v="22"/>
    <s v="Capim Grosso"/>
    <n v="31392"/>
  </r>
  <r>
    <x v="0"/>
    <x v="13"/>
    <s v="Caraíbas"/>
    <n v="9773"/>
  </r>
  <r>
    <x v="4"/>
    <x v="6"/>
    <s v="Caravelas"/>
    <n v="22740"/>
  </r>
  <r>
    <x v="2"/>
    <x v="28"/>
    <s v="Cardeal da Silva"/>
    <n v="9544"/>
  </r>
  <r>
    <x v="1"/>
    <x v="19"/>
    <s v="Carinhanha"/>
    <n v="30118"/>
  </r>
  <r>
    <x v="1"/>
    <x v="25"/>
    <s v="Casa Nova"/>
    <n v="73382"/>
  </r>
  <r>
    <x v="5"/>
    <x v="15"/>
    <s v="Castro Alves"/>
    <n v="27238"/>
  </r>
  <r>
    <x v="6"/>
    <x v="16"/>
    <s v="Catolândia"/>
    <n v="3669"/>
  </r>
  <r>
    <x v="5"/>
    <x v="8"/>
    <s v="Catu"/>
    <n v="56459"/>
  </r>
  <r>
    <x v="0"/>
    <x v="20"/>
    <s v="Caturama"/>
    <n v="9764"/>
  </r>
  <r>
    <x v="3"/>
    <x v="9"/>
    <s v="Central"/>
    <n v="17969"/>
  </r>
  <r>
    <x v="1"/>
    <x v="1"/>
    <s v="Chorrochó"/>
    <n v="11591"/>
  </r>
  <r>
    <x v="2"/>
    <x v="3"/>
    <s v="Cícero Dantas"/>
    <n v="34676"/>
  </r>
  <r>
    <x v="2"/>
    <x v="3"/>
    <s v="Cipó"/>
    <n v="17739"/>
  </r>
  <r>
    <x v="4"/>
    <x v="7"/>
    <s v="Coaraci"/>
    <n v="19022"/>
  </r>
  <r>
    <x v="6"/>
    <x v="26"/>
    <s v="Cocos"/>
    <n v="19498"/>
  </r>
  <r>
    <x v="3"/>
    <x v="4"/>
    <s v="Conceição da Feira"/>
    <n v="23024"/>
  </r>
  <r>
    <x v="5"/>
    <x v="15"/>
    <s v="Conceição do Almeida"/>
    <n v="18229"/>
  </r>
  <r>
    <x v="2"/>
    <x v="14"/>
    <s v="Conceição do Coité"/>
    <n v="68303"/>
  </r>
  <r>
    <x v="3"/>
    <x v="4"/>
    <s v="Conceição do Jacuípe"/>
    <n v="33876"/>
  </r>
  <r>
    <x v="2"/>
    <x v="28"/>
    <s v="Conde"/>
    <n v="26371"/>
  </r>
  <r>
    <x v="0"/>
    <x v="13"/>
    <s v="Condeúba"/>
    <n v="18191"/>
  </r>
  <r>
    <x v="0"/>
    <x v="0"/>
    <s v="Contendas do Sincorá"/>
    <n v="4299"/>
  </r>
  <r>
    <x v="3"/>
    <x v="4"/>
    <s v="Coração de Maria"/>
    <n v="23896"/>
  </r>
  <r>
    <x v="0"/>
    <x v="13"/>
    <s v="Cordeiros"/>
    <n v="8904"/>
  </r>
  <r>
    <x v="6"/>
    <x v="26"/>
    <s v="Coribe"/>
    <n v="14933"/>
  </r>
  <r>
    <x v="2"/>
    <x v="29"/>
    <s v="Coronel João Sá"/>
    <n v="16814"/>
  </r>
  <r>
    <x v="6"/>
    <x v="26"/>
    <s v="Correntina"/>
    <n v="33361"/>
  </r>
  <r>
    <x v="6"/>
    <x v="12"/>
    <s v="Cotegipe"/>
    <n v="14414"/>
  </r>
  <r>
    <x v="0"/>
    <x v="5"/>
    <s v="Cravolândia"/>
    <n v="5576"/>
  </r>
  <r>
    <x v="2"/>
    <x v="2"/>
    <s v="Crisópolis"/>
    <n v="21835"/>
  </r>
  <r>
    <x v="6"/>
    <x v="12"/>
    <s v="Cristópolis"/>
    <n v="14403"/>
  </r>
  <r>
    <x v="5"/>
    <x v="15"/>
    <s v="Cruz das Almas"/>
    <n v="64932"/>
  </r>
  <r>
    <x v="1"/>
    <x v="25"/>
    <s v="Curaçá"/>
    <n v="35524"/>
  </r>
  <r>
    <x v="0"/>
    <x v="10"/>
    <s v="Dário Meira"/>
    <n v="11716"/>
  </r>
  <r>
    <x v="5"/>
    <x v="24"/>
    <s v="Dias d'Ávila"/>
    <n v="80657"/>
  </r>
  <r>
    <x v="0"/>
    <x v="30"/>
    <s v="Dom Basílio"/>
    <n v="12604"/>
  </r>
  <r>
    <x v="5"/>
    <x v="15"/>
    <s v="Dom Macedo Costa"/>
    <n v="4212"/>
  </r>
  <r>
    <x v="3"/>
    <x v="4"/>
    <s v="Elísio Medrado"/>
    <n v="8461"/>
  </r>
  <r>
    <x v="0"/>
    <x v="31"/>
    <s v="Encruzilhada"/>
    <n v="19376"/>
  </r>
  <r>
    <x v="2"/>
    <x v="28"/>
    <s v="Entre Rios"/>
    <n v="43223"/>
  </r>
  <r>
    <x v="0"/>
    <x v="30"/>
    <s v="Érico Cardoso"/>
    <n v="11212"/>
  </r>
  <r>
    <x v="2"/>
    <x v="28"/>
    <s v="Esplanada"/>
    <n v="37845"/>
  </r>
  <r>
    <x v="2"/>
    <x v="27"/>
    <s v="Euclides da Cunha"/>
    <n v="61924"/>
  </r>
  <r>
    <x v="4"/>
    <x v="6"/>
    <s v="Eunápolis"/>
    <n v="115290"/>
  </r>
  <r>
    <x v="2"/>
    <x v="3"/>
    <s v="Fátima"/>
    <n v="18443"/>
  </r>
  <r>
    <x v="1"/>
    <x v="19"/>
    <s v="Feira da Mata"/>
    <n v="5922"/>
  </r>
  <r>
    <x v="3"/>
    <x v="4"/>
    <s v="Feira de Santana"/>
    <n v="627477"/>
  </r>
  <r>
    <x v="3"/>
    <x v="11"/>
    <s v="Filadélfia"/>
    <n v="17176"/>
  </r>
  <r>
    <x v="4"/>
    <x v="7"/>
    <s v="Firmino Alves"/>
    <n v="5822"/>
  </r>
  <r>
    <x v="4"/>
    <x v="7"/>
    <s v="Floresta Azul"/>
    <n v="11244"/>
  </r>
  <r>
    <x v="6"/>
    <x v="16"/>
    <s v="Formosa do Rio Preto"/>
    <n v="25912"/>
  </r>
  <r>
    <x v="4"/>
    <x v="7"/>
    <s v="Gandu"/>
    <n v="33234"/>
  </r>
  <r>
    <x v="2"/>
    <x v="14"/>
    <s v="Gavião"/>
    <n v="4725"/>
  </r>
  <r>
    <x v="3"/>
    <x v="9"/>
    <s v="Gentio do Ouro"/>
    <n v="11639"/>
  </r>
  <r>
    <x v="1"/>
    <x v="1"/>
    <s v="Glória"/>
    <n v="15840"/>
  </r>
  <r>
    <x v="4"/>
    <x v="7"/>
    <s v="Gongogi"/>
    <n v="7848"/>
  </r>
  <r>
    <x v="5"/>
    <x v="15"/>
    <s v="Governador Mangabeira"/>
    <n v="21495"/>
  </r>
  <r>
    <x v="0"/>
    <x v="13"/>
    <s v="Guajeru"/>
    <n v="8081"/>
  </r>
  <r>
    <x v="0"/>
    <x v="21"/>
    <s v="Guanambi"/>
    <n v="86808"/>
  </r>
  <r>
    <x v="4"/>
    <x v="6"/>
    <s v="Guaratinga"/>
    <n v="22154"/>
  </r>
  <r>
    <x v="2"/>
    <x v="3"/>
    <s v="Heliópolis"/>
    <n v="13718"/>
  </r>
  <r>
    <x v="3"/>
    <x v="17"/>
    <s v="Iaçu"/>
    <n v="25884"/>
  </r>
  <r>
    <x v="0"/>
    <x v="21"/>
    <s v="Ibiassucê"/>
    <n v="10183"/>
  </r>
  <r>
    <x v="4"/>
    <x v="7"/>
    <s v="Ibicaraí"/>
    <n v="23529"/>
  </r>
  <r>
    <x v="0"/>
    <x v="0"/>
    <s v="Ibicoara"/>
    <n v="19786"/>
  </r>
  <r>
    <x v="0"/>
    <x v="10"/>
    <s v="Ibicuí"/>
    <n v="16796"/>
  </r>
  <r>
    <x v="3"/>
    <x v="9"/>
    <s v="Ibipeba"/>
    <n v="18678"/>
  </r>
  <r>
    <x v="0"/>
    <x v="20"/>
    <s v="Ibipitanga"/>
    <n v="15413"/>
  </r>
  <r>
    <x v="3"/>
    <x v="17"/>
    <s v="Ibiquera"/>
    <n v="4214"/>
  </r>
  <r>
    <x v="4"/>
    <x v="7"/>
    <s v="Ibirapitanga"/>
    <n v="24293"/>
  </r>
  <r>
    <x v="4"/>
    <x v="6"/>
    <s v="Ibirapuã"/>
    <n v="8852"/>
  </r>
  <r>
    <x v="4"/>
    <x v="7"/>
    <s v="Ibirataia"/>
    <n v="17221"/>
  </r>
  <r>
    <x v="0"/>
    <x v="20"/>
    <s v="Ibitiara"/>
    <n v="16855"/>
  </r>
  <r>
    <x v="3"/>
    <x v="9"/>
    <s v="Ibititá"/>
    <n v="17948"/>
  </r>
  <r>
    <x v="1"/>
    <x v="18"/>
    <s v="Ibotirama"/>
    <n v="27862"/>
  </r>
  <r>
    <x v="2"/>
    <x v="14"/>
    <s v="Ichu"/>
    <n v="6437"/>
  </r>
  <r>
    <x v="0"/>
    <x v="21"/>
    <s v="Igaporã"/>
    <n v="16283"/>
  </r>
  <r>
    <x v="4"/>
    <x v="23"/>
    <s v="Igrapiúna"/>
    <n v="14187"/>
  </r>
  <r>
    <x v="0"/>
    <x v="10"/>
    <s v="Iguaí"/>
    <n v="27939"/>
  </r>
  <r>
    <x v="4"/>
    <x v="7"/>
    <s v="Ilhéus"/>
    <n v="176341"/>
  </r>
  <r>
    <x v="2"/>
    <x v="2"/>
    <s v="Inhambupe"/>
    <n v="40453"/>
  </r>
  <r>
    <x v="3"/>
    <x v="4"/>
    <s v="Ipecaetá"/>
    <n v="15499"/>
  </r>
  <r>
    <x v="4"/>
    <x v="7"/>
    <s v="Ipiaú"/>
    <n v="47704"/>
  </r>
  <r>
    <x v="3"/>
    <x v="4"/>
    <s v="Ipirá"/>
    <n v="62631"/>
  </r>
  <r>
    <x v="0"/>
    <x v="20"/>
    <s v="Ipupiara"/>
    <n v="10157"/>
  </r>
  <r>
    <x v="0"/>
    <x v="5"/>
    <s v="Irajuba"/>
    <n v="7521"/>
  </r>
  <r>
    <x v="0"/>
    <x v="5"/>
    <s v="Iramaia"/>
    <n v="9901"/>
  </r>
  <r>
    <x v="3"/>
    <x v="9"/>
    <s v="Iraquara"/>
    <n v="25536"/>
  </r>
  <r>
    <x v="3"/>
    <x v="4"/>
    <s v="Irará"/>
    <n v="29879"/>
  </r>
  <r>
    <x v="3"/>
    <x v="9"/>
    <s v="Irecê"/>
    <n v="74483"/>
  </r>
  <r>
    <x v="4"/>
    <x v="6"/>
    <s v="Itabela"/>
    <n v="31422"/>
  </r>
  <r>
    <x v="3"/>
    <x v="17"/>
    <s v="Itaberaba"/>
    <n v="66806"/>
  </r>
  <r>
    <x v="4"/>
    <x v="7"/>
    <s v="Itabuna"/>
    <n v="221046"/>
  </r>
  <r>
    <x v="4"/>
    <x v="7"/>
    <s v="Itacaré"/>
    <n v="28382"/>
  </r>
  <r>
    <x v="0"/>
    <x v="0"/>
    <s v="Itaetê"/>
    <n v="16586"/>
  </r>
  <r>
    <x v="0"/>
    <x v="5"/>
    <s v="Itagi"/>
    <n v="13199"/>
  </r>
  <r>
    <x v="4"/>
    <x v="7"/>
    <s v="Itagibá"/>
    <n v="15577"/>
  </r>
  <r>
    <x v="4"/>
    <x v="6"/>
    <s v="Itagimirim"/>
    <n v="7291"/>
  </r>
  <r>
    <x v="1"/>
    <x v="18"/>
    <s v="Itaguaçu da Bahia"/>
    <n v="14718"/>
  </r>
  <r>
    <x v="4"/>
    <x v="7"/>
    <s v="Itaju do Colônia"/>
    <n v="7218"/>
  </r>
  <r>
    <x v="4"/>
    <x v="7"/>
    <s v="Itajuípe"/>
    <n v="21642"/>
  </r>
  <r>
    <x v="4"/>
    <x v="6"/>
    <s v="Itamaraju"/>
    <n v="67356"/>
  </r>
  <r>
    <x v="4"/>
    <x v="7"/>
    <s v="Itamari"/>
    <n v="8476"/>
  </r>
  <r>
    <x v="0"/>
    <x v="31"/>
    <s v="Itambé"/>
    <n v="24901"/>
  </r>
  <r>
    <x v="5"/>
    <x v="8"/>
    <s v="Itanagra"/>
    <n v="6730"/>
  </r>
  <r>
    <x v="4"/>
    <x v="6"/>
    <s v="Itanhém"/>
    <n v="20501"/>
  </r>
  <r>
    <x v="5"/>
    <x v="24"/>
    <s v="Itaparica"/>
    <n v="22866"/>
  </r>
  <r>
    <x v="4"/>
    <x v="7"/>
    <s v="Itapé"/>
    <n v="9830"/>
  </r>
  <r>
    <x v="4"/>
    <x v="7"/>
    <s v="Itapebi"/>
    <n v="10830"/>
  </r>
  <r>
    <x v="0"/>
    <x v="31"/>
    <s v="Itapetinga"/>
    <n v="77533"/>
  </r>
  <r>
    <x v="2"/>
    <x v="3"/>
    <s v="Itapicuru"/>
    <n v="36211"/>
  </r>
  <r>
    <x v="4"/>
    <x v="7"/>
    <s v="Itapitanga"/>
    <n v="10799"/>
  </r>
  <r>
    <x v="0"/>
    <x v="5"/>
    <s v="Itaquara"/>
    <n v="8592"/>
  </r>
  <r>
    <x v="0"/>
    <x v="31"/>
    <s v="Itarantim"/>
    <n v="20314"/>
  </r>
  <r>
    <x v="3"/>
    <x v="4"/>
    <s v="Itatim"/>
    <n v="14957"/>
  </r>
  <r>
    <x v="0"/>
    <x v="5"/>
    <s v="Itiruçu"/>
    <n v="13254"/>
  </r>
  <r>
    <x v="3"/>
    <x v="11"/>
    <s v="Itiúba"/>
    <n v="37567"/>
  </r>
  <r>
    <x v="0"/>
    <x v="31"/>
    <s v="Itororó"/>
    <n v="21241"/>
  </r>
  <r>
    <x v="0"/>
    <x v="13"/>
    <s v="Ituaçu"/>
    <n v="19577"/>
  </r>
  <r>
    <x v="4"/>
    <x v="23"/>
    <s v="Ituberá"/>
    <n v="29428"/>
  </r>
  <r>
    <x v="0"/>
    <x v="21"/>
    <s v="Iuiú"/>
    <n v="11399"/>
  </r>
  <r>
    <x v="6"/>
    <x v="26"/>
    <s v="Jaborandi"/>
    <n v="9056"/>
  </r>
  <r>
    <x v="0"/>
    <x v="21"/>
    <s v="Jacaraci"/>
    <n v="15459"/>
  </r>
  <r>
    <x v="3"/>
    <x v="22"/>
    <s v="Jacobina"/>
    <n v="83635"/>
  </r>
  <r>
    <x v="0"/>
    <x v="5"/>
    <s v="Jaguaquara"/>
    <n v="56033"/>
  </r>
  <r>
    <x v="3"/>
    <x v="11"/>
    <s v="Jaguarari"/>
    <n v="34499"/>
  </r>
  <r>
    <x v="5"/>
    <x v="15"/>
    <s v="Jaguaripe"/>
    <n v="19036"/>
  </r>
  <r>
    <x v="2"/>
    <x v="28"/>
    <s v="Jandaíra"/>
    <n v="11120"/>
  </r>
  <r>
    <x v="0"/>
    <x v="5"/>
    <s v="Jequié"/>
    <n v="162209"/>
  </r>
  <r>
    <x v="2"/>
    <x v="29"/>
    <s v="Jeremoabo"/>
    <n v="41605"/>
  </r>
  <r>
    <x v="0"/>
    <x v="5"/>
    <s v="Jiquiriçá"/>
    <n v="15106"/>
  </r>
  <r>
    <x v="0"/>
    <x v="5"/>
    <s v="Jitaúna"/>
    <n v="12692"/>
  </r>
  <r>
    <x v="3"/>
    <x v="9"/>
    <s v="João Dourado"/>
    <n v="25646"/>
  </r>
  <r>
    <x v="1"/>
    <x v="25"/>
    <s v="Juazeiro"/>
    <n v="221773"/>
  </r>
  <r>
    <x v="4"/>
    <x v="6"/>
    <s v="Jucuruçu"/>
    <n v="9924"/>
  </r>
  <r>
    <x v="3"/>
    <x v="9"/>
    <s v="Jussara"/>
    <n v="16006"/>
  </r>
  <r>
    <x v="4"/>
    <x v="7"/>
    <s v="Jussari"/>
    <n v="6275"/>
  </r>
  <r>
    <x v="0"/>
    <x v="0"/>
    <s v="Jussiape"/>
    <n v="7066"/>
  </r>
  <r>
    <x v="0"/>
    <x v="5"/>
    <s v="Lafaiete Coutinho"/>
    <n v="3975"/>
  </r>
  <r>
    <x v="0"/>
    <x v="21"/>
    <s v="Lagoa Real"/>
    <n v="16029"/>
  </r>
  <r>
    <x v="0"/>
    <x v="5"/>
    <s v="Laje"/>
    <n v="24306"/>
  </r>
  <r>
    <x v="4"/>
    <x v="6"/>
    <s v="Lajedão"/>
    <n v="4068"/>
  </r>
  <r>
    <x v="3"/>
    <x v="17"/>
    <s v="Lajedinho"/>
    <n v="4017"/>
  </r>
  <r>
    <x v="0"/>
    <x v="5"/>
    <s v="Lajedo do Tabocal"/>
    <n v="8886"/>
  </r>
  <r>
    <x v="2"/>
    <x v="14"/>
    <s v="Lamarão"/>
    <n v="9007"/>
  </r>
  <r>
    <x v="3"/>
    <x v="9"/>
    <s v="Lapão"/>
    <n v="28244"/>
  </r>
  <r>
    <x v="5"/>
    <x v="24"/>
    <s v="Lauro de Freitas"/>
    <n v="197636"/>
  </r>
  <r>
    <x v="0"/>
    <x v="0"/>
    <s v="Lençóis"/>
    <n v="11636"/>
  </r>
  <r>
    <x v="0"/>
    <x v="21"/>
    <s v="Licínio de Almeida"/>
    <n v="12969"/>
  </r>
  <r>
    <x v="0"/>
    <x v="30"/>
    <s v="Livramento de Nossa Senhora"/>
    <n v="46739"/>
  </r>
  <r>
    <x v="6"/>
    <x v="16"/>
    <s v="Luís Eduardo Magalhães"/>
    <n v="83557"/>
  </r>
  <r>
    <x v="3"/>
    <x v="17"/>
    <s v="Macajuba"/>
    <n v="11879"/>
  </r>
  <r>
    <x v="0"/>
    <x v="31"/>
    <s v="Macarani"/>
    <n v="19110"/>
  </r>
  <r>
    <x v="0"/>
    <x v="20"/>
    <s v="Macaúbas"/>
    <n v="50987"/>
  </r>
  <r>
    <x v="1"/>
    <x v="1"/>
    <s v="Macururé"/>
    <n v="8266"/>
  </r>
  <r>
    <x v="5"/>
    <x v="24"/>
    <s v="Madre de Deus"/>
    <n v="21007"/>
  </r>
  <r>
    <x v="0"/>
    <x v="13"/>
    <s v="Maetinga"/>
    <n v="4456"/>
  </r>
  <r>
    <x v="0"/>
    <x v="31"/>
    <s v="Maiquinique"/>
    <n v="10274"/>
  </r>
  <r>
    <x v="3"/>
    <x v="17"/>
    <s v="Mairi"/>
    <n v="19695"/>
  </r>
  <r>
    <x v="0"/>
    <x v="21"/>
    <s v="Malhada"/>
    <n v="17526"/>
  </r>
  <r>
    <x v="0"/>
    <x v="13"/>
    <s v="Malhada de Pedras"/>
    <n v="8856"/>
  </r>
  <r>
    <x v="0"/>
    <x v="10"/>
    <s v="Manoel Vitorino"/>
    <n v="14251"/>
  </r>
  <r>
    <x v="6"/>
    <x v="12"/>
    <s v="Mansidão"/>
    <n v="13959"/>
  </r>
  <r>
    <x v="0"/>
    <x v="5"/>
    <s v="Maracás"/>
    <n v="23018"/>
  </r>
  <r>
    <x v="5"/>
    <x v="15"/>
    <s v="Maragogipe"/>
    <n v="46260"/>
  </r>
  <r>
    <x v="4"/>
    <x v="23"/>
    <s v="Maraú"/>
    <n v="21313"/>
  </r>
  <r>
    <x v="0"/>
    <x v="5"/>
    <s v="Marcionílio Souza"/>
    <n v="10931"/>
  </r>
  <r>
    <x v="4"/>
    <x v="7"/>
    <s v="Mascote"/>
    <n v="14728"/>
  </r>
  <r>
    <x v="5"/>
    <x v="8"/>
    <s v="Mata de São João"/>
    <n v="46998"/>
  </r>
  <r>
    <x v="0"/>
    <x v="21"/>
    <s v="Matina"/>
    <n v="12488"/>
  </r>
  <r>
    <x v="4"/>
    <x v="6"/>
    <s v="Medeiros Neto"/>
    <n v="23586"/>
  </r>
  <r>
    <x v="3"/>
    <x v="22"/>
    <s v="Miguel Calmon"/>
    <n v="27520"/>
  </r>
  <r>
    <x v="0"/>
    <x v="5"/>
    <s v="Milagres"/>
    <n v="11585"/>
  </r>
  <r>
    <x v="3"/>
    <x v="22"/>
    <s v="Mirangaba"/>
    <n v="18729"/>
  </r>
  <r>
    <x v="0"/>
    <x v="10"/>
    <s v="Mirante"/>
    <n v="9578"/>
  </r>
  <r>
    <x v="2"/>
    <x v="27"/>
    <s v="Monte Santo"/>
    <n v="51953"/>
  </r>
  <r>
    <x v="1"/>
    <x v="18"/>
    <s v="Morpará"/>
    <n v="8950"/>
  </r>
  <r>
    <x v="3"/>
    <x v="22"/>
    <s v="Morro do Chapéu"/>
    <n v="36856"/>
  </r>
  <r>
    <x v="0"/>
    <x v="21"/>
    <s v="Mortugaba"/>
    <n v="12529"/>
  </r>
  <r>
    <x v="0"/>
    <x v="0"/>
    <s v="Mucugê"/>
    <n v="9957"/>
  </r>
  <r>
    <x v="4"/>
    <x v="6"/>
    <s v="Mucuri"/>
    <n v="42072"/>
  </r>
  <r>
    <x v="3"/>
    <x v="9"/>
    <s v="Mulungu do Morro"/>
    <n v="11988"/>
  </r>
  <r>
    <x v="3"/>
    <x v="17"/>
    <s v="Mundo Novo"/>
    <n v="27364"/>
  </r>
  <r>
    <x v="5"/>
    <x v="15"/>
    <s v="Muniz Ferreira"/>
    <n v="7678"/>
  </r>
  <r>
    <x v="1"/>
    <x v="18"/>
    <s v="Muquém de São Francisco"/>
    <n v="11644"/>
  </r>
  <r>
    <x v="5"/>
    <x v="15"/>
    <s v="Muritiba"/>
    <n v="30631"/>
  </r>
  <r>
    <x v="0"/>
    <x v="5"/>
    <s v="Mutuípe"/>
    <n v="22998"/>
  </r>
  <r>
    <x v="5"/>
    <x v="15"/>
    <s v="Nazaré"/>
    <n v="29546"/>
  </r>
  <r>
    <x v="4"/>
    <x v="23"/>
    <s v="Nilo Peçanha"/>
    <n v="14368"/>
  </r>
  <r>
    <x v="2"/>
    <x v="27"/>
    <s v="Nordestina"/>
    <n v="13597"/>
  </r>
  <r>
    <x v="0"/>
    <x v="10"/>
    <s v="Nova Canaã"/>
    <n v="17141"/>
  </r>
  <r>
    <x v="2"/>
    <x v="14"/>
    <s v="Nova Fátima"/>
    <n v="8119"/>
  </r>
  <r>
    <x v="4"/>
    <x v="7"/>
    <s v="Nova Ibiá"/>
    <n v="6986"/>
  </r>
  <r>
    <x v="0"/>
    <x v="5"/>
    <s v="Nova Itarana"/>
    <n v="8428"/>
  </r>
  <r>
    <x v="0"/>
    <x v="0"/>
    <s v="Nova Redenção"/>
    <n v="9500"/>
  </r>
  <r>
    <x v="2"/>
    <x v="3"/>
    <s v="Nova Soure"/>
    <n v="25460"/>
  </r>
  <r>
    <x v="4"/>
    <x v="6"/>
    <s v="Nova Viçosa"/>
    <n v="44052"/>
  </r>
  <r>
    <x v="0"/>
    <x v="20"/>
    <s v="Novo Horizonte"/>
    <n v="12514"/>
  </r>
  <r>
    <x v="2"/>
    <x v="3"/>
    <s v="Novo Triunfo"/>
    <n v="16037"/>
  </r>
  <r>
    <x v="2"/>
    <x v="3"/>
    <s v="Olindina"/>
    <n v="29227"/>
  </r>
  <r>
    <x v="0"/>
    <x v="20"/>
    <s v="Oliveira dos Brejinhos"/>
    <n v="22805"/>
  </r>
  <r>
    <x v="3"/>
    <x v="4"/>
    <s v="Ouriçangas"/>
    <n v="8916"/>
  </r>
  <r>
    <x v="3"/>
    <x v="22"/>
    <s v="Ourolândia"/>
    <n v="18025"/>
  </r>
  <r>
    <x v="0"/>
    <x v="21"/>
    <s v="Palmas de Monte Alto"/>
    <n v="22553"/>
  </r>
  <r>
    <x v="0"/>
    <x v="0"/>
    <s v="Palmeiras"/>
    <n v="9250"/>
  </r>
  <r>
    <x v="0"/>
    <x v="30"/>
    <s v="Paramirim"/>
    <n v="22286"/>
  </r>
  <r>
    <x v="1"/>
    <x v="19"/>
    <s v="Paratinga"/>
    <n v="32967"/>
  </r>
  <r>
    <x v="2"/>
    <x v="3"/>
    <s v="Paripiranga"/>
    <n v="30075"/>
  </r>
  <r>
    <x v="4"/>
    <x v="7"/>
    <s v="Pau Brasil"/>
    <n v="10673"/>
  </r>
  <r>
    <x v="1"/>
    <x v="1"/>
    <s v="Paulo Afonso"/>
    <n v="120706"/>
  </r>
  <r>
    <x v="2"/>
    <x v="14"/>
    <s v="Pé de Serra"/>
    <n v="14226"/>
  </r>
  <r>
    <x v="3"/>
    <x v="4"/>
    <s v="Pedrão"/>
    <n v="7527"/>
  </r>
  <r>
    <x v="2"/>
    <x v="29"/>
    <s v="Pedro Alexandre"/>
    <n v="18209"/>
  </r>
  <r>
    <x v="0"/>
    <x v="0"/>
    <s v="Piatã"/>
    <n v="18267"/>
  </r>
  <r>
    <x v="1"/>
    <x v="25"/>
    <s v="Pilão Arcado"/>
    <n v="35740"/>
  </r>
  <r>
    <x v="0"/>
    <x v="21"/>
    <s v="Pindaí"/>
    <n v="16889"/>
  </r>
  <r>
    <x v="3"/>
    <x v="11"/>
    <s v="Pindobaçu"/>
    <n v="21171"/>
  </r>
  <r>
    <x v="3"/>
    <x v="4"/>
    <s v="Pintadas"/>
    <n v="11012"/>
  </r>
  <r>
    <x v="4"/>
    <x v="23"/>
    <s v="Piraí do Norte"/>
    <n v="10411"/>
  </r>
  <r>
    <x v="0"/>
    <x v="13"/>
    <s v="Piripá"/>
    <n v="11849"/>
  </r>
  <r>
    <x v="3"/>
    <x v="22"/>
    <s v="Piritiba"/>
    <n v="25211"/>
  </r>
  <r>
    <x v="0"/>
    <x v="5"/>
    <s v="Planaltino"/>
    <n v="9582"/>
  </r>
  <r>
    <x v="0"/>
    <x v="10"/>
    <s v="Planalto"/>
    <n v="26915"/>
  </r>
  <r>
    <x v="0"/>
    <x v="10"/>
    <s v="Poções"/>
    <n v="48861"/>
  </r>
  <r>
    <x v="5"/>
    <x v="8"/>
    <s v="Pojuca"/>
    <n v="39718"/>
  </r>
  <r>
    <x v="3"/>
    <x v="22"/>
    <s v="Ponto Novo"/>
    <n v="15830"/>
  </r>
  <r>
    <x v="4"/>
    <x v="6"/>
    <s v="Porto Seguro"/>
    <n v="149324"/>
  </r>
  <r>
    <x v="0"/>
    <x v="31"/>
    <s v="Potiraguá"/>
    <n v="8438"/>
  </r>
  <r>
    <x v="4"/>
    <x v="6"/>
    <s v="Prado"/>
    <n v="29326"/>
  </r>
  <r>
    <x v="3"/>
    <x v="9"/>
    <s v="Presidente Dutra"/>
    <n v="15734"/>
  </r>
  <r>
    <x v="0"/>
    <x v="13"/>
    <s v="Presidente Jânio Quadros"/>
    <n v="13334"/>
  </r>
  <r>
    <x v="4"/>
    <x v="23"/>
    <s v="Presidente Tancredo Neves"/>
    <n v="28082"/>
  </r>
  <r>
    <x v="2"/>
    <x v="27"/>
    <s v="Queimadas"/>
    <n v="26552"/>
  </r>
  <r>
    <x v="2"/>
    <x v="27"/>
    <s v="Quijingue"/>
    <n v="28632"/>
  </r>
  <r>
    <x v="3"/>
    <x v="22"/>
    <s v="Quixabeira"/>
    <n v="9411"/>
  </r>
  <r>
    <x v="3"/>
    <x v="4"/>
    <s v="Rafael Jambeiro"/>
    <n v="23562"/>
  </r>
  <r>
    <x v="1"/>
    <x v="25"/>
    <s v="Remanso"/>
    <n v="42672"/>
  </r>
  <r>
    <x v="2"/>
    <x v="14"/>
    <s v="Retirolândia"/>
    <n v="14730"/>
  </r>
  <r>
    <x v="6"/>
    <x v="16"/>
    <s v="Riachão das Neves"/>
    <n v="23313"/>
  </r>
  <r>
    <x v="2"/>
    <x v="14"/>
    <s v="Riachão do Jacuípe"/>
    <n v="34784"/>
  </r>
  <r>
    <x v="0"/>
    <x v="21"/>
    <s v="Riacho de Santana"/>
    <n v="36439"/>
  </r>
  <r>
    <x v="2"/>
    <x v="3"/>
    <s v="Ribeira do Amparo"/>
    <n v="15443"/>
  </r>
  <r>
    <x v="2"/>
    <x v="3"/>
    <s v="Ribeira do Pombal"/>
    <n v="54965"/>
  </r>
  <r>
    <x v="0"/>
    <x v="31"/>
    <s v="Ribeirão do Largo"/>
    <n v="7437"/>
  </r>
  <r>
    <x v="0"/>
    <x v="0"/>
    <s v="Rio de Contas"/>
    <n v="13712"/>
  </r>
  <r>
    <x v="0"/>
    <x v="13"/>
    <s v="Rio do Antônio"/>
    <n v="15804"/>
  </r>
  <r>
    <x v="0"/>
    <x v="30"/>
    <s v="Rio do Pires"/>
    <n v="12130"/>
  </r>
  <r>
    <x v="2"/>
    <x v="2"/>
    <s v="Rio Real"/>
    <n v="41767"/>
  </r>
  <r>
    <x v="1"/>
    <x v="1"/>
    <s v="Rodelas"/>
    <n v="9405"/>
  </r>
  <r>
    <x v="3"/>
    <x v="17"/>
    <s v="Ruy Barbosa"/>
    <n v="32009"/>
  </r>
  <r>
    <x v="5"/>
    <x v="15"/>
    <s v="Salinas da Margarida"/>
    <n v="15772"/>
  </r>
  <r>
    <x v="5"/>
    <x v="24"/>
    <s v="Salvador"/>
    <n v="2953986"/>
  </r>
  <r>
    <x v="3"/>
    <x v="4"/>
    <s v="Santa Bárbara"/>
    <n v="21415"/>
  </r>
  <r>
    <x v="2"/>
    <x v="29"/>
    <s v="Santa Brígida"/>
    <n v="14976"/>
  </r>
  <r>
    <x v="4"/>
    <x v="6"/>
    <s v="Santa Cruz Cabrália"/>
    <n v="28552"/>
  </r>
  <r>
    <x v="4"/>
    <x v="7"/>
    <s v="Santa Cruz da Vitória"/>
    <n v="6698"/>
  </r>
  <r>
    <x v="0"/>
    <x v="5"/>
    <s v="Santa Inês"/>
    <n v="11161"/>
  </r>
  <r>
    <x v="4"/>
    <x v="7"/>
    <s v="Santa Luzia"/>
    <n v="13398"/>
  </r>
  <r>
    <x v="6"/>
    <x v="26"/>
    <s v="Santa Maria da Vitória"/>
    <n v="41769"/>
  </r>
  <r>
    <x v="6"/>
    <x v="12"/>
    <s v="Santa Rita de Cássia"/>
    <n v="29146"/>
  </r>
  <r>
    <x v="3"/>
    <x v="4"/>
    <s v="Santa Teresinha"/>
    <n v="10682"/>
  </r>
  <r>
    <x v="2"/>
    <x v="14"/>
    <s v="Santaluz"/>
    <n v="38422"/>
  </r>
  <r>
    <x v="6"/>
    <x v="26"/>
    <s v="Santana"/>
    <n v="27492"/>
  </r>
  <r>
    <x v="3"/>
    <x v="4"/>
    <s v="Santanópolis"/>
    <n v="9263"/>
  </r>
  <r>
    <x v="5"/>
    <x v="15"/>
    <s v="Santo Amaro"/>
    <n v="61961"/>
  </r>
  <r>
    <x v="5"/>
    <x v="15"/>
    <s v="Santo Antônio de Jesus"/>
    <n v="103342"/>
  </r>
  <r>
    <x v="3"/>
    <x v="4"/>
    <s v="Santo Estêvão"/>
    <n v="53898"/>
  </r>
  <r>
    <x v="6"/>
    <x v="16"/>
    <s v="São Desidério"/>
    <n v="33661"/>
  </r>
  <r>
    <x v="2"/>
    <x v="14"/>
    <s v="São Domingos"/>
    <n v="9404"/>
  </r>
  <r>
    <x v="5"/>
    <x v="15"/>
    <s v="São Felipe"/>
    <n v="21964"/>
  </r>
  <r>
    <x v="5"/>
    <x v="15"/>
    <s v="São Félix"/>
    <n v="15310"/>
  </r>
  <r>
    <x v="6"/>
    <x v="26"/>
    <s v="São Félix do Coribe"/>
    <n v="15825"/>
  </r>
  <r>
    <x v="5"/>
    <x v="24"/>
    <s v="São Francisco do Conde"/>
    <n v="40220"/>
  </r>
  <r>
    <x v="3"/>
    <x v="9"/>
    <s v="São Gabriel"/>
    <n v="19613"/>
  </r>
  <r>
    <x v="3"/>
    <x v="4"/>
    <s v="São Gonçalo dos Campos"/>
    <n v="38018"/>
  </r>
  <r>
    <x v="4"/>
    <x v="7"/>
    <s v="São José da Vitória"/>
    <n v="6045"/>
  </r>
  <r>
    <x v="3"/>
    <x v="22"/>
    <s v="São José do Jacuípe"/>
    <n v="10784"/>
  </r>
  <r>
    <x v="0"/>
    <x v="5"/>
    <s v="São Miguel das Matas"/>
    <n v="12092"/>
  </r>
  <r>
    <x v="5"/>
    <x v="8"/>
    <s v="São Sebastião do Passé"/>
    <n v="45827"/>
  </r>
  <r>
    <x v="5"/>
    <x v="15"/>
    <s v="Sapeaçu"/>
    <n v="18114"/>
  </r>
  <r>
    <x v="2"/>
    <x v="2"/>
    <s v="Sátiro Dias"/>
    <n v="20429"/>
  </r>
  <r>
    <x v="5"/>
    <x v="15"/>
    <s v="Saubara"/>
    <n v="12380"/>
  </r>
  <r>
    <x v="3"/>
    <x v="22"/>
    <s v="Saúde"/>
    <n v="13385"/>
  </r>
  <r>
    <x v="0"/>
    <x v="0"/>
    <s v="Seabra"/>
    <n v="45568"/>
  </r>
  <r>
    <x v="0"/>
    <x v="21"/>
    <s v="Sebastião Laranjeiras"/>
    <n v="11696"/>
  </r>
  <r>
    <x v="3"/>
    <x v="11"/>
    <s v="Senhor do Bonfim"/>
    <n v="81218"/>
  </r>
  <r>
    <x v="1"/>
    <x v="25"/>
    <s v="Sento Sé"/>
    <n v="41891"/>
  </r>
  <r>
    <x v="1"/>
    <x v="19"/>
    <s v="Serra do Ramalho"/>
    <n v="32991"/>
  </r>
  <r>
    <x v="6"/>
    <x v="26"/>
    <s v="Serra Dourada"/>
    <n v="18320"/>
  </r>
  <r>
    <x v="3"/>
    <x v="4"/>
    <s v="Serra Preta"/>
    <n v="16036"/>
  </r>
  <r>
    <x v="2"/>
    <x v="14"/>
    <s v="Serrinha"/>
    <n v="83088"/>
  </r>
  <r>
    <x v="3"/>
    <x v="22"/>
    <s v="Serrolândia"/>
    <n v="13832"/>
  </r>
  <r>
    <x v="5"/>
    <x v="24"/>
    <s v="Simões Filho"/>
    <n v="136050"/>
  </r>
  <r>
    <x v="1"/>
    <x v="19"/>
    <s v="Sítio do Mato"/>
    <n v="13437"/>
  </r>
  <r>
    <x v="2"/>
    <x v="29"/>
    <s v="Sítio do Quinto"/>
    <n v="11283"/>
  </r>
  <r>
    <x v="1"/>
    <x v="25"/>
    <s v="Sobradinho"/>
    <n v="23713"/>
  </r>
  <r>
    <x v="3"/>
    <x v="9"/>
    <s v="Souto Soares"/>
    <n v="17503"/>
  </r>
  <r>
    <x v="6"/>
    <x v="12"/>
    <s v="Tabocas do Brejo Velho"/>
    <n v="13057"/>
  </r>
  <r>
    <x v="0"/>
    <x v="13"/>
    <s v="Tanhaçu"/>
    <n v="21315"/>
  </r>
  <r>
    <x v="0"/>
    <x v="20"/>
    <s v="Tanque Novo"/>
    <n v="17884"/>
  </r>
  <r>
    <x v="3"/>
    <x v="4"/>
    <s v="Tanquinho"/>
    <n v="8232"/>
  </r>
  <r>
    <x v="4"/>
    <x v="23"/>
    <s v="Taperoá"/>
    <n v="21462"/>
  </r>
  <r>
    <x v="3"/>
    <x v="17"/>
    <s v="Tapiramutá"/>
    <n v="17845"/>
  </r>
  <r>
    <x v="4"/>
    <x v="6"/>
    <s v="Teixeira de Freitas"/>
    <n v="161690"/>
  </r>
  <r>
    <x v="3"/>
    <x v="4"/>
    <s v="Teodoro Sampaio"/>
    <n v="7936"/>
  </r>
  <r>
    <x v="2"/>
    <x v="14"/>
    <s v="Teofilândia"/>
    <n v="23378"/>
  </r>
  <r>
    <x v="4"/>
    <x v="7"/>
    <s v="Teolândia"/>
    <n v="15357"/>
  </r>
  <r>
    <x v="5"/>
    <x v="8"/>
    <s v="Terra Nova"/>
    <n v="13536"/>
  </r>
  <r>
    <x v="0"/>
    <x v="13"/>
    <s v="Tremedal"/>
    <n v="17700"/>
  </r>
  <r>
    <x v="2"/>
    <x v="27"/>
    <s v="Tucano"/>
    <n v="52540"/>
  </r>
  <r>
    <x v="2"/>
    <x v="27"/>
    <s v="Uauá"/>
    <n v="25773"/>
  </r>
  <r>
    <x v="0"/>
    <x v="5"/>
    <s v="Ubaíra"/>
    <n v="20800"/>
  </r>
  <r>
    <x v="4"/>
    <x v="7"/>
    <s v="Ubaitaba"/>
    <n v="20489"/>
  </r>
  <r>
    <x v="4"/>
    <x v="7"/>
    <s v="Ubatã"/>
    <n v="27527"/>
  </r>
  <r>
    <x v="3"/>
    <x v="9"/>
    <s v="Uibaí"/>
    <n v="14474"/>
  </r>
  <r>
    <x v="3"/>
    <x v="11"/>
    <s v="Umburanas"/>
    <n v="19522"/>
  </r>
  <r>
    <x v="4"/>
    <x v="7"/>
    <s v="Una"/>
    <n v="24331"/>
  </r>
  <r>
    <x v="0"/>
    <x v="21"/>
    <s v="Urandi"/>
    <n v="17356"/>
  </r>
  <r>
    <x v="4"/>
    <x v="7"/>
    <s v="Uruçuca"/>
    <n v="21711"/>
  </r>
  <r>
    <x v="0"/>
    <x v="0"/>
    <s v="Utinga"/>
    <n v="19780"/>
  </r>
  <r>
    <x v="4"/>
    <x v="23"/>
    <s v="Valença"/>
    <n v="98749"/>
  </r>
  <r>
    <x v="2"/>
    <x v="14"/>
    <s v="Valente"/>
    <n v="28743"/>
  </r>
  <r>
    <x v="3"/>
    <x v="17"/>
    <s v="Várzea da Roça"/>
    <n v="14662"/>
  </r>
  <r>
    <x v="3"/>
    <x v="22"/>
    <s v="Várzea do Poço"/>
    <n v="9449"/>
  </r>
  <r>
    <x v="3"/>
    <x v="22"/>
    <s v="Várzea Nova"/>
    <n v="13454"/>
  </r>
  <r>
    <x v="5"/>
    <x v="15"/>
    <s v="Varzedo"/>
    <n v="9375"/>
  </r>
  <r>
    <x v="5"/>
    <x v="24"/>
    <s v="Vera Cruz"/>
    <n v="43640"/>
  </r>
  <r>
    <x v="4"/>
    <x v="6"/>
    <s v="Vereda"/>
    <n v="6620"/>
  </r>
  <r>
    <x v="0"/>
    <x v="10"/>
    <s v="Vitória da Conquista"/>
    <n v="348718"/>
  </r>
  <r>
    <x v="0"/>
    <x v="0"/>
    <s v="Wagner"/>
    <n v="9753"/>
  </r>
  <r>
    <x v="6"/>
    <x v="12"/>
    <s v="Wanderley"/>
    <n v="12935"/>
  </r>
  <r>
    <x v="4"/>
    <x v="7"/>
    <s v="Wenceslau Guimarães"/>
    <n v="22365"/>
  </r>
  <r>
    <x v="1"/>
    <x v="18"/>
    <s v="Xique-Xique"/>
    <n v="4836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17">
  <r>
    <s v="Centro-Sul Baiano"/>
    <s v="Seabra"/>
    <s v="Abaíra"/>
    <n v="9199"/>
    <x v="0"/>
  </r>
  <r>
    <s v="Vale São-Franciscano da Bahia"/>
    <s v="Paulo Afonso"/>
    <s v="Abaré"/>
    <n v="20189"/>
    <x v="1"/>
  </r>
  <r>
    <s v="Nordeste Baiano"/>
    <s v="Alagoinhas"/>
    <s v="Acajutiba"/>
    <n v="15727"/>
    <x v="2"/>
  </r>
  <r>
    <s v="Nordeste Baiano"/>
    <s v="Ribeira do Pombal"/>
    <s v="Adustina"/>
    <n v="17349"/>
    <x v="2"/>
  </r>
  <r>
    <s v="Centro-Norte Baiano"/>
    <s v="Feira de Santana"/>
    <s v="Água Fria"/>
    <n v="17508"/>
    <x v="3"/>
  </r>
  <r>
    <s v="Centro-Sul Baiano"/>
    <s v="Jequié"/>
    <s v="Aiquara"/>
    <n v="4725"/>
    <x v="0"/>
  </r>
  <r>
    <s v="Nordeste Baiano"/>
    <s v="Alagoinhas"/>
    <s v="Alagoinhas"/>
    <n v="155979"/>
    <x v="2"/>
  </r>
  <r>
    <s v="Sul Baiano"/>
    <s v="Porto Seguro"/>
    <s v="Alcobaça"/>
    <n v="23376"/>
    <x v="4"/>
  </r>
  <r>
    <s v="Sul Baiano"/>
    <s v="Ilhéus-Itabuna"/>
    <s v="Almadina"/>
    <n v="5985"/>
    <x v="5"/>
  </r>
  <r>
    <s v="Centro-Sul Baiano"/>
    <s v="Jequié"/>
    <s v="Amargosa"/>
    <n v="38259"/>
    <x v="0"/>
  </r>
  <r>
    <s v="Metropolitana de Salvador"/>
    <s v="Catu"/>
    <s v="Amélia Rodrigues"/>
    <n v="26409"/>
    <x v="6"/>
  </r>
  <r>
    <s v="Centro-Norte Baiano"/>
    <s v="Irecê"/>
    <s v="América Dourada"/>
    <n v="16798"/>
    <x v="7"/>
  </r>
  <r>
    <s v="Centro-Sul Baiano"/>
    <s v="Vitória da Conquista"/>
    <s v="Anagé"/>
    <n v="19568"/>
    <x v="8"/>
  </r>
  <r>
    <s v="Centro-Sul Baiano"/>
    <s v="Seabra"/>
    <s v="Andaraí"/>
    <n v="13737"/>
    <x v="0"/>
  </r>
  <r>
    <s v="Centro-Norte Baiano"/>
    <s v="Senhor do Bonfim"/>
    <s v="Andorinha"/>
    <n v="15490"/>
    <x v="9"/>
  </r>
  <r>
    <s v="Extremo Oeste Baiano"/>
    <s v="Cotegipe"/>
    <s v="Angical"/>
    <n v="14690"/>
    <x v="10"/>
  </r>
  <r>
    <s v="Centro-Norte Baiano"/>
    <s v="Feira de Santana"/>
    <s v="Anguera"/>
    <n v="11481"/>
    <x v="3"/>
  </r>
  <r>
    <s v="Nordeste Baiano"/>
    <s v="Ribeira do Pombal"/>
    <s v="Antas"/>
    <n v="19569"/>
    <x v="2"/>
  </r>
  <r>
    <s v="Centro-Norte Baiano"/>
    <s v="Feira de Santana"/>
    <s v="Antônio Cardoso"/>
    <n v="12208"/>
    <x v="3"/>
  </r>
  <r>
    <s v="Centro-Norte Baiano"/>
    <s v="Senhor do Bonfim"/>
    <s v="Antônio Gonçalves"/>
    <n v="12072"/>
    <x v="9"/>
  </r>
  <r>
    <s v="Nordeste Baiano"/>
    <s v="Alagoinhas"/>
    <s v="Aporá"/>
    <n v="18334"/>
    <x v="2"/>
  </r>
  <r>
    <s v="Centro-Sul Baiano"/>
    <s v="Jequié"/>
    <s v="Apuarema"/>
    <n v="7730"/>
    <x v="0"/>
  </r>
  <r>
    <s v="Nordeste Baiano"/>
    <s v="Alagoinhas"/>
    <s v="Araçás"/>
    <n v="12608"/>
    <x v="2"/>
  </r>
  <r>
    <s v="Centro-Sul Baiano"/>
    <s v="Brumado"/>
    <s v="Aracatu"/>
    <n v="13962"/>
    <x v="11"/>
  </r>
  <r>
    <s v="Nordeste Baiano"/>
    <s v="Serrinha"/>
    <s v="Araci"/>
    <n v="55935"/>
    <x v="12"/>
  </r>
  <r>
    <s v="Nordeste Baiano"/>
    <s v="Alagoinhas"/>
    <s v="Aramari"/>
    <n v="11703"/>
    <x v="2"/>
  </r>
  <r>
    <s v="Sul Baiano"/>
    <s v="Ilhéus-Itabuna"/>
    <s v="Arataca"/>
    <n v="11661"/>
    <x v="5"/>
  </r>
  <r>
    <s v="Metropolitana de Salvador"/>
    <s v="Santo Antônio de Jesus"/>
    <s v="Aratuípe"/>
    <n v="9171"/>
    <x v="13"/>
  </r>
  <r>
    <s v="Sul Baiano"/>
    <s v="Ilhéus-Itabuna"/>
    <s v="Aurelino Leal"/>
    <n v="12706"/>
    <x v="5"/>
  </r>
  <r>
    <s v="Extremo Oeste Baiano"/>
    <s v="Barreiras"/>
    <s v="Baianópolis"/>
    <n v="14323"/>
    <x v="10"/>
  </r>
  <r>
    <s v="Centro-Norte Baiano"/>
    <s v="Itaberaba"/>
    <s v="Baixa Grande"/>
    <n v="21403"/>
    <x v="9"/>
  </r>
  <r>
    <s v="Nordeste Baiano"/>
    <s v="Ribeira do Pombal"/>
    <s v="Banzaê"/>
    <n v="13765"/>
    <x v="2"/>
  </r>
  <r>
    <s v="Vale São-Franciscano da Bahia"/>
    <s v="Barra"/>
    <s v="Barra"/>
    <n v="54915"/>
    <x v="7"/>
  </r>
  <r>
    <s v="Centro-Sul Baiano"/>
    <s v="Seabra"/>
    <s v="Barra da Estiva"/>
    <n v="22082"/>
    <x v="0"/>
  </r>
  <r>
    <s v="Centro-Sul Baiano"/>
    <s v="Vitória da Conquista"/>
    <s v="Barra do Choça"/>
    <n v="34121"/>
    <x v="8"/>
  </r>
  <r>
    <s v="Centro-Norte Baiano"/>
    <s v="Irecê"/>
    <s v="Barra do Mendes"/>
    <n v="14560"/>
    <x v="7"/>
  </r>
  <r>
    <s v="Sul Baiano"/>
    <s v="Ilhéus-Itabuna"/>
    <s v="Barra do Rocha"/>
    <n v="6258"/>
    <x v="5"/>
  </r>
  <r>
    <s v="Extremo Oeste Baiano"/>
    <s v="Barreiras"/>
    <s v="Barreiras"/>
    <n v="157638"/>
    <x v="10"/>
  </r>
  <r>
    <s v="Centro-Norte Baiano"/>
    <s v="Irecê"/>
    <s v="Barro Alto"/>
    <n v="15217"/>
    <x v="7"/>
  </r>
  <r>
    <s v="Sul Baiano"/>
    <s v="Ilhéus-Itabuna"/>
    <s v="Barro Preto"/>
    <n v="6251"/>
    <x v="5"/>
  </r>
  <r>
    <s v="Nordeste Baiano"/>
    <s v="Serrinha"/>
    <s v="Barrocas"/>
    <n v="16296"/>
    <x v="12"/>
  </r>
  <r>
    <s v="Sul Baiano"/>
    <s v="Ilhéus-Itabuna"/>
    <s v="Belmonte"/>
    <n v="24013"/>
    <x v="5"/>
  </r>
  <r>
    <s v="Centro-Sul Baiano"/>
    <s v="Vitória da Conquista"/>
    <s v="Belo Campo"/>
    <n v="18247"/>
    <x v="8"/>
  </r>
  <r>
    <s v="Nordeste Baiano"/>
    <s v="Serrinha"/>
    <s v="Biritinga"/>
    <n v="16653"/>
    <x v="12"/>
  </r>
  <r>
    <s v="Centro-Sul Baiano"/>
    <s v="Vitória da Conquista"/>
    <s v="Boa Nova"/>
    <n v="14069"/>
    <x v="8"/>
  </r>
  <r>
    <s v="Centro-Norte Baiano"/>
    <s v="Itaberaba"/>
    <s v="Boa Vista do Tupim"/>
    <n v="19502"/>
    <x v="9"/>
  </r>
  <r>
    <s v="Vale São-Franciscano da Bahia"/>
    <s v="Bom Jesus da Lapa"/>
    <s v="Bom Jesus da Lapa"/>
    <n v="70618"/>
    <x v="10"/>
  </r>
  <r>
    <s v="Centro-Sul Baiano"/>
    <s v="Vitória da Conquista"/>
    <s v="Bom Jesus da Serra"/>
    <n v="10477"/>
    <x v="8"/>
  </r>
  <r>
    <s v="Centro-Sul Baiano"/>
    <s v="Seabra"/>
    <s v="Boninal"/>
    <n v="14760"/>
    <x v="0"/>
  </r>
  <r>
    <s v="Centro-Sul Baiano"/>
    <s v="Seabra"/>
    <s v="Bonito"/>
    <n v="17131"/>
    <x v="0"/>
  </r>
  <r>
    <s v="Centro-Sul Baiano"/>
    <s v="Boquira"/>
    <s v="Boquira"/>
    <n v="22464"/>
    <x v="7"/>
  </r>
  <r>
    <s v="Centro-Sul Baiano"/>
    <s v="Boquira"/>
    <s v="Botuporã"/>
    <n v="10898"/>
    <x v="7"/>
  </r>
  <r>
    <s v="Centro-Sul Baiano"/>
    <s v="Jequié"/>
    <s v="Brejões"/>
    <n v="15122"/>
    <x v="0"/>
  </r>
  <r>
    <s v="Extremo Oeste Baiano"/>
    <s v="Cotegipe"/>
    <s v="Brejolândia"/>
    <n v="10833"/>
    <x v="10"/>
  </r>
  <r>
    <s v="Centro-Sul Baiano"/>
    <s v="Boquira"/>
    <s v="Brotas de Macaúbas"/>
    <n v="10974"/>
    <x v="7"/>
  </r>
  <r>
    <s v="Centro-Sul Baiano"/>
    <s v="Brumado"/>
    <s v="Brumado"/>
    <n v="69677"/>
    <x v="11"/>
  </r>
  <r>
    <s v="Sul Baiano"/>
    <s v="Ilhéus-Itabuna"/>
    <s v="Buerarema"/>
    <n v="19256"/>
    <x v="5"/>
  </r>
  <r>
    <s v="Vale São-Franciscano da Bahia"/>
    <s v="Barra"/>
    <s v="Buritirama"/>
    <n v="21786"/>
    <x v="7"/>
  </r>
  <r>
    <s v="Centro-Sul Baiano"/>
    <s v="Vitória da Conquista"/>
    <s v="Caatiba"/>
    <n v="7841"/>
    <x v="8"/>
  </r>
  <r>
    <s v="Metropolitana de Salvador"/>
    <s v="Santo Antônio de Jesus"/>
    <s v="Cabaceiras do Paraguaçu"/>
    <n v="19312"/>
    <x v="13"/>
  </r>
  <r>
    <s v="Metropolitana de Salvador"/>
    <s v="Santo Antônio de Jesus"/>
    <s v="Cachoeira"/>
    <n v="35139"/>
    <x v="13"/>
  </r>
  <r>
    <s v="Centro-Sul Baiano"/>
    <s v="Guanambi"/>
    <s v="Caculé"/>
    <n v="23817"/>
    <x v="11"/>
  </r>
  <r>
    <s v="Centro-Norte Baiano"/>
    <s v="Jacobina"/>
    <s v="Caém"/>
    <n v="10058"/>
    <x v="9"/>
  </r>
  <r>
    <s v="Centro-Sul Baiano"/>
    <s v="Vitória da Conquista"/>
    <s v="Caetanos"/>
    <n v="16106"/>
    <x v="8"/>
  </r>
  <r>
    <s v="Centro-Sul Baiano"/>
    <s v="Guanambi"/>
    <s v="Caetité"/>
    <n v="52853"/>
    <x v="11"/>
  </r>
  <r>
    <s v="Centro-Norte Baiano"/>
    <s v="Irecê"/>
    <s v="Cafarnaum"/>
    <n v="19006"/>
    <x v="7"/>
  </r>
  <r>
    <s v="Sul Baiano"/>
    <s v="Valença"/>
    <s v="Cairu"/>
    <n v="18224"/>
    <x v="13"/>
  </r>
  <r>
    <s v="Centro-Norte Baiano"/>
    <s v="Jacobina"/>
    <s v="Caldeirão Grande"/>
    <n v="13713"/>
    <x v="9"/>
  </r>
  <r>
    <s v="Sul Baiano"/>
    <s v="Ilhéus-Itabuna"/>
    <s v="Camacan"/>
    <n v="33310"/>
    <x v="5"/>
  </r>
  <r>
    <s v="Metropolitana de Salvador"/>
    <s v="Salvador"/>
    <s v="Camaçari"/>
    <n v="296893"/>
    <x v="6"/>
  </r>
  <r>
    <s v="Sul Baiano"/>
    <s v="Valença"/>
    <s v="Camamu"/>
    <n v="36644"/>
    <x v="13"/>
  </r>
  <r>
    <s v="Vale São-Franciscano da Bahia"/>
    <s v="Juazeiro"/>
    <s v="Campo Alegre de Lourdes"/>
    <n v="30048"/>
    <x v="1"/>
  </r>
  <r>
    <s v="Centro-Norte Baiano"/>
    <s v="Senhor do Bonfim"/>
    <s v="Campo Formoso"/>
    <n v="73448"/>
    <x v="9"/>
  </r>
  <r>
    <s v="Extremo Oeste Baiano"/>
    <s v="Santa Maria da Vitória"/>
    <s v="Canápolis"/>
    <n v="10151"/>
    <x v="10"/>
  </r>
  <r>
    <s v="Centro-Norte Baiano"/>
    <s v="Irecê"/>
    <s v="Canarana"/>
    <n v="26862"/>
    <x v="7"/>
  </r>
  <r>
    <s v="Sul Baiano"/>
    <s v="Ilhéus-Itabuna"/>
    <s v="Canavieiras"/>
    <n v="33002"/>
    <x v="5"/>
  </r>
  <r>
    <s v="Nordeste Baiano"/>
    <s v="Serrinha"/>
    <s v="Candeal"/>
    <n v="8837"/>
    <x v="12"/>
  </r>
  <r>
    <s v="Metropolitana de Salvador"/>
    <s v="Salvador"/>
    <s v="Candeias"/>
    <n v="89707"/>
    <x v="6"/>
  </r>
  <r>
    <s v="Centro-Sul Baiano"/>
    <s v="Guanambi"/>
    <s v="Candiba"/>
    <n v="14792"/>
    <x v="11"/>
  </r>
  <r>
    <s v="Centro-Sul Baiano"/>
    <s v="Vitória da Conquista"/>
    <s v="Cândido Sales"/>
    <n v="26674"/>
    <x v="8"/>
  </r>
  <r>
    <s v="Nordeste Baiano"/>
    <s v="Euclides da Cunha"/>
    <s v="Cansanção"/>
    <n v="36191"/>
    <x v="12"/>
  </r>
  <r>
    <s v="Nordeste Baiano"/>
    <s v="Euclides da Cunha"/>
    <s v="Canudos"/>
    <n v="17316"/>
    <x v="12"/>
  </r>
  <r>
    <s v="Nordeste Baiano"/>
    <s v="Serrinha"/>
    <s v="Capela do Alto Alegre"/>
    <n v="12199"/>
    <x v="12"/>
  </r>
  <r>
    <s v="Centro-Norte Baiano"/>
    <s v="Jacobina"/>
    <s v="Capim Grosso"/>
    <n v="31392"/>
    <x v="9"/>
  </r>
  <r>
    <s v="Centro-Sul Baiano"/>
    <s v="Brumado"/>
    <s v="Caraíbas"/>
    <n v="9773"/>
    <x v="11"/>
  </r>
  <r>
    <s v="Sul Baiano"/>
    <s v="Porto Seguro"/>
    <s v="Caravelas"/>
    <n v="22740"/>
    <x v="4"/>
  </r>
  <r>
    <s v="Nordeste Baiano"/>
    <s v="Entre Rios"/>
    <s v="Cardeal da Silva"/>
    <n v="9544"/>
    <x v="2"/>
  </r>
  <r>
    <s v="Vale São-Franciscano da Bahia"/>
    <s v="Bom Jesus da Lapa"/>
    <s v="Carinhanha"/>
    <n v="30118"/>
    <x v="10"/>
  </r>
  <r>
    <s v="Vale São-Franciscano da Bahia"/>
    <s v="Juazeiro"/>
    <s v="Casa Nova"/>
    <n v="73382"/>
    <x v="1"/>
  </r>
  <r>
    <s v="Metropolitana de Salvador"/>
    <s v="Santo Antônio de Jesus"/>
    <s v="Castro Alves"/>
    <n v="27238"/>
    <x v="13"/>
  </r>
  <r>
    <s v="Extremo Oeste Baiano"/>
    <s v="Barreiras"/>
    <s v="Catolândia"/>
    <n v="3669"/>
    <x v="10"/>
  </r>
  <r>
    <s v="Metropolitana de Salvador"/>
    <s v="Catu"/>
    <s v="Catu"/>
    <n v="56459"/>
    <x v="6"/>
  </r>
  <r>
    <s v="Centro-Sul Baiano"/>
    <s v="Boquira"/>
    <s v="Caturama"/>
    <n v="9764"/>
    <x v="7"/>
  </r>
  <r>
    <s v="Centro-Norte Baiano"/>
    <s v="Irecê"/>
    <s v="Central"/>
    <n v="17969"/>
    <x v="7"/>
  </r>
  <r>
    <s v="Vale São-Franciscano da Bahia"/>
    <s v="Paulo Afonso"/>
    <s v="Chorrochó"/>
    <n v="11591"/>
    <x v="1"/>
  </r>
  <r>
    <s v="Nordeste Baiano"/>
    <s v="Ribeira do Pombal"/>
    <s v="Cícero Dantas"/>
    <n v="34676"/>
    <x v="2"/>
  </r>
  <r>
    <s v="Nordeste Baiano"/>
    <s v="Ribeira do Pombal"/>
    <s v="Cipó"/>
    <n v="17739"/>
    <x v="2"/>
  </r>
  <r>
    <s v="Sul Baiano"/>
    <s v="Ilhéus-Itabuna"/>
    <s v="Coaraci"/>
    <n v="19022"/>
    <x v="5"/>
  </r>
  <r>
    <s v="Extremo Oeste Baiano"/>
    <s v="Santa Maria da Vitória"/>
    <s v="Cocos"/>
    <n v="19498"/>
    <x v="10"/>
  </r>
  <r>
    <s v="Centro-Norte Baiano"/>
    <s v="Feira de Santana"/>
    <s v="Conceição da Feira"/>
    <n v="23024"/>
    <x v="3"/>
  </r>
  <r>
    <s v="Metropolitana de Salvador"/>
    <s v="Santo Antônio de Jesus"/>
    <s v="Conceição do Almeida"/>
    <n v="18229"/>
    <x v="13"/>
  </r>
  <r>
    <s v="Nordeste Baiano"/>
    <s v="Serrinha"/>
    <s v="Conceição do Coité"/>
    <n v="68303"/>
    <x v="12"/>
  </r>
  <r>
    <s v="Centro-Norte Baiano"/>
    <s v="Feira de Santana"/>
    <s v="Conceição do Jacuípe"/>
    <n v="33876"/>
    <x v="3"/>
  </r>
  <r>
    <s v="Nordeste Baiano"/>
    <s v="Entre Rios"/>
    <s v="Conde"/>
    <n v="26371"/>
    <x v="2"/>
  </r>
  <r>
    <s v="Centro-Sul Baiano"/>
    <s v="Brumado"/>
    <s v="Condeúba"/>
    <n v="18191"/>
    <x v="11"/>
  </r>
  <r>
    <s v="Centro-Sul Baiano"/>
    <s v="Seabra"/>
    <s v="Contendas do Sincorá"/>
    <n v="4299"/>
    <x v="0"/>
  </r>
  <r>
    <s v="Centro-Norte Baiano"/>
    <s v="Feira de Santana"/>
    <s v="Coração de Maria"/>
    <n v="23896"/>
    <x v="3"/>
  </r>
  <r>
    <s v="Centro-Sul Baiano"/>
    <s v="Brumado"/>
    <s v="Cordeiros"/>
    <n v="8904"/>
    <x v="11"/>
  </r>
  <r>
    <s v="Extremo Oeste Baiano"/>
    <s v="Santa Maria da Vitória"/>
    <s v="Coribe"/>
    <n v="14933"/>
    <x v="10"/>
  </r>
  <r>
    <s v="Nordeste Baiano"/>
    <s v="Jeremoabo"/>
    <s v="Coronel João Sá"/>
    <n v="16814"/>
    <x v="12"/>
  </r>
  <r>
    <s v="Extremo Oeste Baiano"/>
    <s v="Santa Maria da Vitória"/>
    <s v="Correntina"/>
    <n v="33361"/>
    <x v="10"/>
  </r>
  <r>
    <s v="Extremo Oeste Baiano"/>
    <s v="Cotegipe"/>
    <s v="Cotegipe"/>
    <n v="14414"/>
    <x v="10"/>
  </r>
  <r>
    <s v="Centro-Sul Baiano"/>
    <s v="Jequié"/>
    <s v="Cravolândia"/>
    <n v="5576"/>
    <x v="0"/>
  </r>
  <r>
    <s v="Nordeste Baiano"/>
    <s v="Alagoinhas"/>
    <s v="Crisópolis"/>
    <n v="21835"/>
    <x v="2"/>
  </r>
  <r>
    <s v="Extremo Oeste Baiano"/>
    <s v="Cotegipe"/>
    <s v="Cristópolis"/>
    <n v="14403"/>
    <x v="10"/>
  </r>
  <r>
    <s v="Metropolitana de Salvador"/>
    <s v="Santo Antônio de Jesus"/>
    <s v="Cruz das Almas"/>
    <n v="64932"/>
    <x v="13"/>
  </r>
  <r>
    <s v="Vale São-Franciscano da Bahia"/>
    <s v="Juazeiro"/>
    <s v="Curaçá"/>
    <n v="35524"/>
    <x v="1"/>
  </r>
  <r>
    <s v="Centro-Sul Baiano"/>
    <s v="Vitória da Conquista"/>
    <s v="Dário Meira"/>
    <n v="11716"/>
    <x v="8"/>
  </r>
  <r>
    <s v="Metropolitana de Salvador"/>
    <s v="Salvador"/>
    <s v="Dias d'Ávila"/>
    <n v="80657"/>
    <x v="6"/>
  </r>
  <r>
    <s v="Centro-Sul Baiano"/>
    <s v="Livramento do Brumado"/>
    <s v="Dom Basílio"/>
    <n v="12604"/>
    <x v="11"/>
  </r>
  <r>
    <s v="Metropolitana de Salvador"/>
    <s v="Santo Antônio de Jesus"/>
    <s v="Dom Macedo Costa"/>
    <n v="4212"/>
    <x v="13"/>
  </r>
  <r>
    <s v="Centro-Norte Baiano"/>
    <s v="Feira de Santana"/>
    <s v="Elísio Medrado"/>
    <n v="8461"/>
    <x v="3"/>
  </r>
  <r>
    <s v="Centro-Sul Baiano"/>
    <s v="Itapetinga"/>
    <s v="Encruzilhada"/>
    <n v="19376"/>
    <x v="8"/>
  </r>
  <r>
    <s v="Nordeste Baiano"/>
    <s v="Entre Rios"/>
    <s v="Entre Rios"/>
    <n v="43223"/>
    <x v="2"/>
  </r>
  <r>
    <s v="Centro-Sul Baiano"/>
    <s v="Livramento do Brumado"/>
    <s v="Érico Cardoso"/>
    <n v="11212"/>
    <x v="11"/>
  </r>
  <r>
    <s v="Nordeste Baiano"/>
    <s v="Entre Rios"/>
    <s v="Esplanada"/>
    <n v="37845"/>
    <x v="2"/>
  </r>
  <r>
    <s v="Nordeste Baiano"/>
    <s v="Euclides da Cunha"/>
    <s v="Euclides da Cunha"/>
    <n v="61924"/>
    <x v="12"/>
  </r>
  <r>
    <s v="Sul Baiano"/>
    <s v="Porto Seguro"/>
    <s v="Eunápolis"/>
    <n v="115290"/>
    <x v="4"/>
  </r>
  <r>
    <s v="Nordeste Baiano"/>
    <s v="Ribeira do Pombal"/>
    <s v="Fátima"/>
    <n v="18443"/>
    <x v="2"/>
  </r>
  <r>
    <s v="Vale São-Franciscano da Bahia"/>
    <s v="Bom Jesus da Lapa"/>
    <s v="Feira da Mata"/>
    <n v="5922"/>
    <x v="10"/>
  </r>
  <r>
    <s v="Centro-Norte Baiano"/>
    <s v="Feira de Santana"/>
    <s v="Feira de Santana"/>
    <n v="627477"/>
    <x v="3"/>
  </r>
  <r>
    <s v="Centro-Norte Baiano"/>
    <s v="Senhor do Bonfim"/>
    <s v="Filadélfia"/>
    <n v="17176"/>
    <x v="9"/>
  </r>
  <r>
    <s v="Sul Baiano"/>
    <s v="Ilhéus-Itabuna"/>
    <s v="Firmino Alves"/>
    <n v="5822"/>
    <x v="5"/>
  </r>
  <r>
    <s v="Sul Baiano"/>
    <s v="Ilhéus-Itabuna"/>
    <s v="Floresta Azul"/>
    <n v="11244"/>
    <x v="5"/>
  </r>
  <r>
    <s v="Extremo Oeste Baiano"/>
    <s v="Barreiras"/>
    <s v="Formosa do Rio Preto"/>
    <n v="25912"/>
    <x v="10"/>
  </r>
  <r>
    <s v="Sul Baiano"/>
    <s v="Ilhéus-Itabuna"/>
    <s v="Gandu"/>
    <n v="33234"/>
    <x v="5"/>
  </r>
  <r>
    <s v="Nordeste Baiano"/>
    <s v="Serrinha"/>
    <s v="Gavião"/>
    <n v="4725"/>
    <x v="12"/>
  </r>
  <r>
    <s v="Centro-Norte Baiano"/>
    <s v="Irecê"/>
    <s v="Gentio do Ouro"/>
    <n v="11639"/>
    <x v="7"/>
  </r>
  <r>
    <s v="Vale São-Franciscano da Bahia"/>
    <s v="Paulo Afonso"/>
    <s v="Glória"/>
    <n v="15840"/>
    <x v="1"/>
  </r>
  <r>
    <s v="Sul Baiano"/>
    <s v="Ilhéus-Itabuna"/>
    <s v="Gongogi"/>
    <n v="7848"/>
    <x v="5"/>
  </r>
  <r>
    <s v="Metropolitana de Salvador"/>
    <s v="Santo Antônio de Jesus"/>
    <s v="Governador Mangabeira"/>
    <n v="21495"/>
    <x v="13"/>
  </r>
  <r>
    <s v="Centro-Sul Baiano"/>
    <s v="Brumado"/>
    <s v="Guajeru"/>
    <n v="8081"/>
    <x v="11"/>
  </r>
  <r>
    <s v="Centro-Sul Baiano"/>
    <s v="Guanambi"/>
    <s v="Guanambi"/>
    <n v="86808"/>
    <x v="11"/>
  </r>
  <r>
    <s v="Sul Baiano"/>
    <s v="Porto Seguro"/>
    <s v="Guaratinga"/>
    <n v="22154"/>
    <x v="4"/>
  </r>
  <r>
    <s v="Nordeste Baiano"/>
    <s v="Ribeira do Pombal"/>
    <s v="Heliópolis"/>
    <n v="13718"/>
    <x v="2"/>
  </r>
  <r>
    <s v="Centro-Norte Baiano"/>
    <s v="Itaberaba"/>
    <s v="Iaçu"/>
    <n v="25884"/>
    <x v="9"/>
  </r>
  <r>
    <s v="Centro-Sul Baiano"/>
    <s v="Guanambi"/>
    <s v="Ibiassucê"/>
    <n v="10183"/>
    <x v="11"/>
  </r>
  <r>
    <s v="Sul Baiano"/>
    <s v="Ilhéus-Itabuna"/>
    <s v="Ibicaraí"/>
    <n v="23529"/>
    <x v="5"/>
  </r>
  <r>
    <s v="Centro-Sul Baiano"/>
    <s v="Seabra"/>
    <s v="Ibicoara"/>
    <n v="19786"/>
    <x v="0"/>
  </r>
  <r>
    <s v="Centro-Sul Baiano"/>
    <s v="Vitória da Conquista"/>
    <s v="Ibicuí"/>
    <n v="16796"/>
    <x v="8"/>
  </r>
  <r>
    <s v="Centro-Norte Baiano"/>
    <s v="Irecê"/>
    <s v="Ibipeba"/>
    <n v="18678"/>
    <x v="7"/>
  </r>
  <r>
    <s v="Centro-Sul Baiano"/>
    <s v="Boquira"/>
    <s v="Ibipitanga"/>
    <n v="15413"/>
    <x v="7"/>
  </r>
  <r>
    <s v="Centro-Norte Baiano"/>
    <s v="Itaberaba"/>
    <s v="Ibiquera"/>
    <n v="4214"/>
    <x v="9"/>
  </r>
  <r>
    <s v="Sul Baiano"/>
    <s v="Ilhéus-Itabuna"/>
    <s v="Ibirapitanga"/>
    <n v="24293"/>
    <x v="5"/>
  </r>
  <r>
    <s v="Sul Baiano"/>
    <s v="Porto Seguro"/>
    <s v="Ibirapuã"/>
    <n v="8852"/>
    <x v="4"/>
  </r>
  <r>
    <s v="Sul Baiano"/>
    <s v="Ilhéus-Itabuna"/>
    <s v="Ibirataia"/>
    <n v="17221"/>
    <x v="5"/>
  </r>
  <r>
    <s v="Centro-Sul Baiano"/>
    <s v="Boquira"/>
    <s v="Ibitiara"/>
    <n v="16855"/>
    <x v="7"/>
  </r>
  <r>
    <s v="Centro-Norte Baiano"/>
    <s v="Irecê"/>
    <s v="Ibititá"/>
    <n v="17948"/>
    <x v="7"/>
  </r>
  <r>
    <s v="Vale São-Franciscano da Bahia"/>
    <s v="Barra"/>
    <s v="Ibotirama"/>
    <n v="27862"/>
    <x v="7"/>
  </r>
  <r>
    <s v="Nordeste Baiano"/>
    <s v="Serrinha"/>
    <s v="Ichu"/>
    <n v="6437"/>
    <x v="12"/>
  </r>
  <r>
    <s v="Centro-Sul Baiano"/>
    <s v="Guanambi"/>
    <s v="Igaporã"/>
    <n v="16283"/>
    <x v="11"/>
  </r>
  <r>
    <s v="Sul Baiano"/>
    <s v="Valença"/>
    <s v="Igrapiúna"/>
    <n v="14187"/>
    <x v="13"/>
  </r>
  <r>
    <s v="Centro-Sul Baiano"/>
    <s v="Vitória da Conquista"/>
    <s v="Iguaí"/>
    <n v="27939"/>
    <x v="8"/>
  </r>
  <r>
    <s v="Sul Baiano"/>
    <s v="Ilhéus-Itabuna"/>
    <s v="Ilhéus"/>
    <n v="176341"/>
    <x v="5"/>
  </r>
  <r>
    <s v="Nordeste Baiano"/>
    <s v="Alagoinhas"/>
    <s v="Inhambupe"/>
    <n v="40453"/>
    <x v="2"/>
  </r>
  <r>
    <s v="Centro-Norte Baiano"/>
    <s v="Feira de Santana"/>
    <s v="Ipecaetá"/>
    <n v="15499"/>
    <x v="3"/>
  </r>
  <r>
    <s v="Sul Baiano"/>
    <s v="Ilhéus-Itabuna"/>
    <s v="Ipiaú"/>
    <n v="47704"/>
    <x v="5"/>
  </r>
  <r>
    <s v="Centro-Norte Baiano"/>
    <s v="Feira de Santana"/>
    <s v="Ipirá"/>
    <n v="62631"/>
    <x v="3"/>
  </r>
  <r>
    <s v="Centro-Sul Baiano"/>
    <s v="Boquira"/>
    <s v="Ipupiara"/>
    <n v="10157"/>
    <x v="7"/>
  </r>
  <r>
    <s v="Centro-Sul Baiano"/>
    <s v="Jequié"/>
    <s v="Irajuba"/>
    <n v="7521"/>
    <x v="0"/>
  </r>
  <r>
    <s v="Centro-Sul Baiano"/>
    <s v="Jequié"/>
    <s v="Iramaia"/>
    <n v="9901"/>
    <x v="0"/>
  </r>
  <r>
    <s v="Centro-Norte Baiano"/>
    <s v="Irecê"/>
    <s v="Iraquara"/>
    <n v="25536"/>
    <x v="7"/>
  </r>
  <r>
    <s v="Centro-Norte Baiano"/>
    <s v="Feira de Santana"/>
    <s v="Irará"/>
    <n v="29879"/>
    <x v="3"/>
  </r>
  <r>
    <s v="Centro-Norte Baiano"/>
    <s v="Irecê"/>
    <s v="Irecê"/>
    <n v="74483"/>
    <x v="7"/>
  </r>
  <r>
    <s v="Sul Baiano"/>
    <s v="Porto Seguro"/>
    <s v="Itabela"/>
    <n v="31422"/>
    <x v="4"/>
  </r>
  <r>
    <s v="Centro-Norte Baiano"/>
    <s v="Itaberaba"/>
    <s v="Itaberaba"/>
    <n v="66806"/>
    <x v="9"/>
  </r>
  <r>
    <s v="Sul Baiano"/>
    <s v="Ilhéus-Itabuna"/>
    <s v="Itabuna"/>
    <n v="221046"/>
    <x v="5"/>
  </r>
  <r>
    <s v="Sul Baiano"/>
    <s v="Ilhéus-Itabuna"/>
    <s v="Itacaré"/>
    <n v="28382"/>
    <x v="5"/>
  </r>
  <r>
    <s v="Centro-Sul Baiano"/>
    <s v="Seabra"/>
    <s v="Itaetê"/>
    <n v="16586"/>
    <x v="0"/>
  </r>
  <r>
    <s v="Centro-Sul Baiano"/>
    <s v="Jequié"/>
    <s v="Itagi"/>
    <n v="13199"/>
    <x v="0"/>
  </r>
  <r>
    <s v="Sul Baiano"/>
    <s v="Ilhéus-Itabuna"/>
    <s v="Itagibá"/>
    <n v="15577"/>
    <x v="5"/>
  </r>
  <r>
    <s v="Sul Baiano"/>
    <s v="Porto Seguro"/>
    <s v="Itagimirim"/>
    <n v="7291"/>
    <x v="4"/>
  </r>
  <r>
    <s v="Vale São-Franciscano da Bahia"/>
    <s v="Barra"/>
    <s v="Itaguaçu da Bahia"/>
    <n v="14718"/>
    <x v="7"/>
  </r>
  <r>
    <s v="Sul Baiano"/>
    <s v="Ilhéus-Itabuna"/>
    <s v="Itaju do Colônia"/>
    <n v="7218"/>
    <x v="5"/>
  </r>
  <r>
    <s v="Sul Baiano"/>
    <s v="Ilhéus-Itabuna"/>
    <s v="Itajuípe"/>
    <n v="21642"/>
    <x v="5"/>
  </r>
  <r>
    <s v="Sul Baiano"/>
    <s v="Porto Seguro"/>
    <s v="Itamaraju"/>
    <n v="67356"/>
    <x v="4"/>
  </r>
  <r>
    <s v="Sul Baiano"/>
    <s v="Ilhéus-Itabuna"/>
    <s v="Itamari"/>
    <n v="8476"/>
    <x v="5"/>
  </r>
  <r>
    <s v="Centro-Sul Baiano"/>
    <s v="Itapetinga"/>
    <s v="Itambé"/>
    <n v="24901"/>
    <x v="8"/>
  </r>
  <r>
    <s v="Metropolitana de Salvador"/>
    <s v="Catu"/>
    <s v="Itanagra"/>
    <n v="6730"/>
    <x v="6"/>
  </r>
  <r>
    <s v="Sul Baiano"/>
    <s v="Porto Seguro"/>
    <s v="Itanhém"/>
    <n v="20501"/>
    <x v="4"/>
  </r>
  <r>
    <s v="Metropolitana de Salvador"/>
    <s v="Salvador"/>
    <s v="Itaparica"/>
    <n v="22866"/>
    <x v="13"/>
  </r>
  <r>
    <s v="Sul Baiano"/>
    <s v="Ilhéus-Itabuna"/>
    <s v="Itapé"/>
    <n v="9830"/>
    <x v="5"/>
  </r>
  <r>
    <s v="Sul Baiano"/>
    <s v="Ilhéus-Itabuna"/>
    <s v="Itapebi"/>
    <n v="10830"/>
    <x v="5"/>
  </r>
  <r>
    <s v="Centro-Sul Baiano"/>
    <s v="Itapetinga"/>
    <s v="Itapetinga"/>
    <n v="77533"/>
    <x v="8"/>
  </r>
  <r>
    <s v="Nordeste Baiano"/>
    <s v="Ribeira do Pombal"/>
    <s v="Itapicuru"/>
    <n v="36211"/>
    <x v="2"/>
  </r>
  <r>
    <s v="Sul Baiano"/>
    <s v="Ilhéus-Itabuna"/>
    <s v="Itapitanga"/>
    <n v="10799"/>
    <x v="5"/>
  </r>
  <r>
    <s v="Centro-Sul Baiano"/>
    <s v="Jequié"/>
    <s v="Itaquara"/>
    <n v="8592"/>
    <x v="0"/>
  </r>
  <r>
    <s v="Centro-Sul Baiano"/>
    <s v="Itapetinga"/>
    <s v="Itarantim"/>
    <n v="20314"/>
    <x v="8"/>
  </r>
  <r>
    <s v="Centro-Norte Baiano"/>
    <s v="Feira de Santana"/>
    <s v="Itatim"/>
    <n v="14957"/>
    <x v="3"/>
  </r>
  <r>
    <s v="Centro-Sul Baiano"/>
    <s v="Jequié"/>
    <s v="Itiruçu"/>
    <n v="13254"/>
    <x v="0"/>
  </r>
  <r>
    <s v="Centro-Norte Baiano"/>
    <s v="Senhor do Bonfim"/>
    <s v="Itiúba"/>
    <n v="37567"/>
    <x v="9"/>
  </r>
  <r>
    <s v="Centro-Sul Baiano"/>
    <s v="Itapetinga"/>
    <s v="Itororó"/>
    <n v="21241"/>
    <x v="8"/>
  </r>
  <r>
    <s v="Centro-Sul Baiano"/>
    <s v="Brumado"/>
    <s v="Ituaçu"/>
    <n v="19577"/>
    <x v="11"/>
  </r>
  <r>
    <s v="Sul Baiano"/>
    <s v="Valença"/>
    <s v="Ituberá"/>
    <n v="29428"/>
    <x v="13"/>
  </r>
  <r>
    <s v="Centro-Sul Baiano"/>
    <s v="Guanambi"/>
    <s v="Iuiú"/>
    <n v="11399"/>
    <x v="11"/>
  </r>
  <r>
    <s v="Extremo Oeste Baiano"/>
    <s v="Santa Maria da Vitória"/>
    <s v="Jaborandi"/>
    <n v="9056"/>
    <x v="10"/>
  </r>
  <r>
    <s v="Centro-Sul Baiano"/>
    <s v="Guanambi"/>
    <s v="Jacaraci"/>
    <n v="15459"/>
    <x v="11"/>
  </r>
  <r>
    <s v="Centro-Norte Baiano"/>
    <s v="Jacobina"/>
    <s v="Jacobina"/>
    <n v="83635"/>
    <x v="9"/>
  </r>
  <r>
    <s v="Centro-Sul Baiano"/>
    <s v="Jequié"/>
    <s v="Jaguaquara"/>
    <n v="56033"/>
    <x v="0"/>
  </r>
  <r>
    <s v="Centro-Norte Baiano"/>
    <s v="Senhor do Bonfim"/>
    <s v="Jaguarari"/>
    <n v="34499"/>
    <x v="9"/>
  </r>
  <r>
    <s v="Metropolitana de Salvador"/>
    <s v="Santo Antônio de Jesus"/>
    <s v="Jaguaripe"/>
    <n v="19036"/>
    <x v="13"/>
  </r>
  <r>
    <s v="Nordeste Baiano"/>
    <s v="Entre Rios"/>
    <s v="Jandaíra"/>
    <n v="11120"/>
    <x v="2"/>
  </r>
  <r>
    <s v="Centro-Sul Baiano"/>
    <s v="Jequié"/>
    <s v="Jequié"/>
    <n v="162209"/>
    <x v="0"/>
  </r>
  <r>
    <s v="Nordeste Baiano"/>
    <s v="Jeremoabo"/>
    <s v="Jeremoabo"/>
    <n v="41605"/>
    <x v="12"/>
  </r>
  <r>
    <s v="Centro-Sul Baiano"/>
    <s v="Jequié"/>
    <s v="Jiquiriçá"/>
    <n v="15106"/>
    <x v="0"/>
  </r>
  <r>
    <s v="Centro-Sul Baiano"/>
    <s v="Jequié"/>
    <s v="Jitaúna"/>
    <n v="12692"/>
    <x v="0"/>
  </r>
  <r>
    <s v="Centro-Norte Baiano"/>
    <s v="Irecê"/>
    <s v="João Dourado"/>
    <n v="25646"/>
    <x v="7"/>
  </r>
  <r>
    <s v="Vale São-Franciscano da Bahia"/>
    <s v="Juazeiro"/>
    <s v="Juazeiro"/>
    <n v="221773"/>
    <x v="1"/>
  </r>
  <r>
    <s v="Sul Baiano"/>
    <s v="Porto Seguro"/>
    <s v="Jucuruçu"/>
    <n v="9924"/>
    <x v="4"/>
  </r>
  <r>
    <s v="Centro-Norte Baiano"/>
    <s v="Irecê"/>
    <s v="Jussara"/>
    <n v="16006"/>
    <x v="7"/>
  </r>
  <r>
    <s v="Sul Baiano"/>
    <s v="Ilhéus-Itabuna"/>
    <s v="Jussari"/>
    <n v="6275"/>
    <x v="5"/>
  </r>
  <r>
    <s v="Centro-Sul Baiano"/>
    <s v="Seabra"/>
    <s v="Jussiape"/>
    <n v="7066"/>
    <x v="0"/>
  </r>
  <r>
    <s v="Centro-Sul Baiano"/>
    <s v="Jequié"/>
    <s v="Lafaiete Coutinho"/>
    <n v="3975"/>
    <x v="0"/>
  </r>
  <r>
    <s v="Centro-Sul Baiano"/>
    <s v="Guanambi"/>
    <s v="Lagoa Real"/>
    <n v="16029"/>
    <x v="11"/>
  </r>
  <r>
    <s v="Centro-Sul Baiano"/>
    <s v="Jequié"/>
    <s v="Laje"/>
    <n v="24306"/>
    <x v="0"/>
  </r>
  <r>
    <s v="Sul Baiano"/>
    <s v="Porto Seguro"/>
    <s v="Lajedão"/>
    <n v="4068"/>
    <x v="4"/>
  </r>
  <r>
    <s v="Centro-Norte Baiano"/>
    <s v="Itaberaba"/>
    <s v="Lajedinho"/>
    <n v="4017"/>
    <x v="9"/>
  </r>
  <r>
    <s v="Centro-Sul Baiano"/>
    <s v="Jequié"/>
    <s v="Lajedo do Tabocal"/>
    <n v="8886"/>
    <x v="0"/>
  </r>
  <r>
    <s v="Nordeste Baiano"/>
    <s v="Serrinha"/>
    <s v="Lamarão"/>
    <n v="9007"/>
    <x v="12"/>
  </r>
  <r>
    <s v="Centro-Norte Baiano"/>
    <s v="Irecê"/>
    <s v="Lapão"/>
    <n v="28244"/>
    <x v="7"/>
  </r>
  <r>
    <s v="Metropolitana de Salvador"/>
    <s v="Salvador"/>
    <s v="Lauro de Freitas"/>
    <n v="197636"/>
    <x v="6"/>
  </r>
  <r>
    <s v="Centro-Sul Baiano"/>
    <s v="Seabra"/>
    <s v="Lençóis"/>
    <n v="11636"/>
    <x v="0"/>
  </r>
  <r>
    <s v="Centro-Sul Baiano"/>
    <s v="Guanambi"/>
    <s v="Licínio de Almeida"/>
    <n v="12969"/>
    <x v="11"/>
  </r>
  <r>
    <s v="Centro-Sul Baiano"/>
    <s v="Livramento do Brumado"/>
    <s v="Livramento de Nossa Senhora"/>
    <n v="46739"/>
    <x v="11"/>
  </r>
  <r>
    <s v="Extremo Oeste Baiano"/>
    <s v="Barreiras"/>
    <s v="Luís Eduardo Magalhães"/>
    <n v="83557"/>
    <x v="10"/>
  </r>
  <r>
    <s v="Centro-Norte Baiano"/>
    <s v="Itaberaba"/>
    <s v="Macajuba"/>
    <n v="11879"/>
    <x v="9"/>
  </r>
  <r>
    <s v="Centro-Sul Baiano"/>
    <s v="Itapetinga"/>
    <s v="Macarani"/>
    <n v="19110"/>
    <x v="8"/>
  </r>
  <r>
    <s v="Centro-Sul Baiano"/>
    <s v="Boquira"/>
    <s v="Macaúbas"/>
    <n v="50987"/>
    <x v="7"/>
  </r>
  <r>
    <s v="Vale São-Franciscano da Bahia"/>
    <s v="Paulo Afonso"/>
    <s v="Macururé"/>
    <n v="8266"/>
    <x v="1"/>
  </r>
  <r>
    <s v="Metropolitana de Salvador"/>
    <s v="Salvador"/>
    <s v="Madre de Deus"/>
    <n v="21007"/>
    <x v="6"/>
  </r>
  <r>
    <s v="Centro-Sul Baiano"/>
    <s v="Brumado"/>
    <s v="Maetinga"/>
    <n v="4456"/>
    <x v="11"/>
  </r>
  <r>
    <s v="Centro-Sul Baiano"/>
    <s v="Itapetinga"/>
    <s v="Maiquinique"/>
    <n v="10274"/>
    <x v="8"/>
  </r>
  <r>
    <s v="Centro-Norte Baiano"/>
    <s v="Itaberaba"/>
    <s v="Mairi"/>
    <n v="19695"/>
    <x v="9"/>
  </r>
  <r>
    <s v="Centro-Sul Baiano"/>
    <s v="Guanambi"/>
    <s v="Malhada"/>
    <n v="17526"/>
    <x v="11"/>
  </r>
  <r>
    <s v="Centro-Sul Baiano"/>
    <s v="Brumado"/>
    <s v="Malhada de Pedras"/>
    <n v="8856"/>
    <x v="11"/>
  </r>
  <r>
    <s v="Centro-Sul Baiano"/>
    <s v="Vitória da Conquista"/>
    <s v="Manoel Vitorino"/>
    <n v="14251"/>
    <x v="8"/>
  </r>
  <r>
    <s v="Extremo Oeste Baiano"/>
    <s v="Cotegipe"/>
    <s v="Mansidão"/>
    <n v="13959"/>
    <x v="10"/>
  </r>
  <r>
    <s v="Centro-Sul Baiano"/>
    <s v="Jequié"/>
    <s v="Maracás"/>
    <n v="23018"/>
    <x v="0"/>
  </r>
  <r>
    <s v="Metropolitana de Salvador"/>
    <s v="Santo Antônio de Jesus"/>
    <s v="Maragogipe"/>
    <n v="46260"/>
    <x v="13"/>
  </r>
  <r>
    <s v="Sul Baiano"/>
    <s v="Valença"/>
    <s v="Maraú"/>
    <n v="21313"/>
    <x v="13"/>
  </r>
  <r>
    <s v="Centro-Sul Baiano"/>
    <s v="Jequié"/>
    <s v="Marcionílio Souza"/>
    <n v="10931"/>
    <x v="0"/>
  </r>
  <r>
    <s v="Sul Baiano"/>
    <s v="Ilhéus-Itabuna"/>
    <s v="Mascote"/>
    <n v="14728"/>
    <x v="5"/>
  </r>
  <r>
    <s v="Metropolitana de Salvador"/>
    <s v="Catu"/>
    <s v="Mata de São João"/>
    <n v="46998"/>
    <x v="6"/>
  </r>
  <r>
    <s v="Centro-Sul Baiano"/>
    <s v="Guanambi"/>
    <s v="Matina"/>
    <n v="12488"/>
    <x v="11"/>
  </r>
  <r>
    <s v="Sul Baiano"/>
    <s v="Porto Seguro"/>
    <s v="Medeiros Neto"/>
    <n v="23586"/>
    <x v="4"/>
  </r>
  <r>
    <s v="Centro-Norte Baiano"/>
    <s v="Jacobina"/>
    <s v="Miguel Calmon"/>
    <n v="27520"/>
    <x v="9"/>
  </r>
  <r>
    <s v="Centro-Sul Baiano"/>
    <s v="Jequié"/>
    <s v="Milagres"/>
    <n v="11585"/>
    <x v="0"/>
  </r>
  <r>
    <s v="Centro-Norte Baiano"/>
    <s v="Jacobina"/>
    <s v="Mirangaba"/>
    <n v="18729"/>
    <x v="9"/>
  </r>
  <r>
    <s v="Centro-Sul Baiano"/>
    <s v="Vitória da Conquista"/>
    <s v="Mirante"/>
    <n v="9578"/>
    <x v="8"/>
  </r>
  <r>
    <s v="Nordeste Baiano"/>
    <s v="Euclides da Cunha"/>
    <s v="Monte Santo"/>
    <n v="51953"/>
    <x v="12"/>
  </r>
  <r>
    <s v="Vale São-Franciscano da Bahia"/>
    <s v="Barra"/>
    <s v="Morpará"/>
    <n v="8950"/>
    <x v="7"/>
  </r>
  <r>
    <s v="Centro-Norte Baiano"/>
    <s v="Jacobina"/>
    <s v="Morro do Chapéu"/>
    <n v="36856"/>
    <x v="9"/>
  </r>
  <r>
    <s v="Centro-Sul Baiano"/>
    <s v="Guanambi"/>
    <s v="Mortugaba"/>
    <n v="12529"/>
    <x v="11"/>
  </r>
  <r>
    <s v="Centro-Sul Baiano"/>
    <s v="Seabra"/>
    <s v="Mucugê"/>
    <n v="9957"/>
    <x v="0"/>
  </r>
  <r>
    <s v="Sul Baiano"/>
    <s v="Porto Seguro"/>
    <s v="Mucuri"/>
    <n v="42072"/>
    <x v="4"/>
  </r>
  <r>
    <s v="Centro-Norte Baiano"/>
    <s v="Irecê"/>
    <s v="Mulungu do Morro"/>
    <n v="11988"/>
    <x v="7"/>
  </r>
  <r>
    <s v="Centro-Norte Baiano"/>
    <s v="Itaberaba"/>
    <s v="Mundo Novo"/>
    <n v="27364"/>
    <x v="9"/>
  </r>
  <r>
    <s v="Metropolitana de Salvador"/>
    <s v="Santo Antônio de Jesus"/>
    <s v="Muniz Ferreira"/>
    <n v="7678"/>
    <x v="13"/>
  </r>
  <r>
    <s v="Vale São-Franciscano da Bahia"/>
    <s v="Barra"/>
    <s v="Muquém de São Francisco"/>
    <n v="11644"/>
    <x v="7"/>
  </r>
  <r>
    <s v="Metropolitana de Salvador"/>
    <s v="Santo Antônio de Jesus"/>
    <s v="Muritiba"/>
    <n v="30631"/>
    <x v="13"/>
  </r>
  <r>
    <s v="Centro-Sul Baiano"/>
    <s v="Jequié"/>
    <s v="Mutuípe"/>
    <n v="22998"/>
    <x v="0"/>
  </r>
  <r>
    <s v="Metropolitana de Salvador"/>
    <s v="Santo Antônio de Jesus"/>
    <s v="Nazaré"/>
    <n v="29546"/>
    <x v="13"/>
  </r>
  <r>
    <s v="Sul Baiano"/>
    <s v="Valença"/>
    <s v="Nilo Peçanha"/>
    <n v="14368"/>
    <x v="13"/>
  </r>
  <r>
    <s v="Nordeste Baiano"/>
    <s v="Euclides da Cunha"/>
    <s v="Nordestina"/>
    <n v="13597"/>
    <x v="12"/>
  </r>
  <r>
    <s v="Centro-Sul Baiano"/>
    <s v="Vitória da Conquista"/>
    <s v="Nova Canaã"/>
    <n v="17141"/>
    <x v="8"/>
  </r>
  <r>
    <s v="Nordeste Baiano"/>
    <s v="Serrinha"/>
    <s v="Nova Fátima"/>
    <n v="8119"/>
    <x v="12"/>
  </r>
  <r>
    <s v="Sul Baiano"/>
    <s v="Ilhéus-Itabuna"/>
    <s v="Nova Ibiá"/>
    <n v="6986"/>
    <x v="5"/>
  </r>
  <r>
    <s v="Centro-Sul Baiano"/>
    <s v="Jequié"/>
    <s v="Nova Itarana"/>
    <n v="8428"/>
    <x v="0"/>
  </r>
  <r>
    <s v="Centro-Sul Baiano"/>
    <s v="Seabra"/>
    <s v="Nova Redenção"/>
    <n v="9500"/>
    <x v="0"/>
  </r>
  <r>
    <s v="Nordeste Baiano"/>
    <s v="Ribeira do Pombal"/>
    <s v="Nova Soure"/>
    <n v="25460"/>
    <x v="2"/>
  </r>
  <r>
    <s v="Sul Baiano"/>
    <s v="Porto Seguro"/>
    <s v="Nova Viçosa"/>
    <n v="44052"/>
    <x v="4"/>
  </r>
  <r>
    <s v="Centro-Sul Baiano"/>
    <s v="Boquira"/>
    <s v="Novo Horizonte"/>
    <n v="12514"/>
    <x v="7"/>
  </r>
  <r>
    <s v="Nordeste Baiano"/>
    <s v="Ribeira do Pombal"/>
    <s v="Novo Triunfo"/>
    <n v="16037"/>
    <x v="2"/>
  </r>
  <r>
    <s v="Nordeste Baiano"/>
    <s v="Ribeira do Pombal"/>
    <s v="Olindina"/>
    <n v="29227"/>
    <x v="2"/>
  </r>
  <r>
    <s v="Centro-Sul Baiano"/>
    <s v="Boquira"/>
    <s v="Oliveira dos Brejinhos"/>
    <n v="22805"/>
    <x v="7"/>
  </r>
  <r>
    <s v="Centro-Norte Baiano"/>
    <s v="Feira de Santana"/>
    <s v="Ouriçangas"/>
    <n v="8916"/>
    <x v="3"/>
  </r>
  <r>
    <s v="Centro-Norte Baiano"/>
    <s v="Jacobina"/>
    <s v="Ourolândia"/>
    <n v="18025"/>
    <x v="9"/>
  </r>
  <r>
    <s v="Centro-Sul Baiano"/>
    <s v="Guanambi"/>
    <s v="Palmas de Monte Alto"/>
    <n v="22553"/>
    <x v="11"/>
  </r>
  <r>
    <s v="Centro-Sul Baiano"/>
    <s v="Seabra"/>
    <s v="Palmeiras"/>
    <n v="9250"/>
    <x v="0"/>
  </r>
  <r>
    <s v="Centro-Sul Baiano"/>
    <s v="Livramento do Brumado"/>
    <s v="Paramirim"/>
    <n v="22286"/>
    <x v="11"/>
  </r>
  <r>
    <s v="Vale São-Franciscano da Bahia"/>
    <s v="Bom Jesus da Lapa"/>
    <s v="Paratinga"/>
    <n v="32967"/>
    <x v="10"/>
  </r>
  <r>
    <s v="Nordeste Baiano"/>
    <s v="Ribeira do Pombal"/>
    <s v="Paripiranga"/>
    <n v="30075"/>
    <x v="2"/>
  </r>
  <r>
    <s v="Sul Baiano"/>
    <s v="Ilhéus-Itabuna"/>
    <s v="Pau Brasil"/>
    <n v="10673"/>
    <x v="5"/>
  </r>
  <r>
    <s v="Vale São-Franciscano da Bahia"/>
    <s v="Paulo Afonso"/>
    <s v="Paulo Afonso"/>
    <n v="120706"/>
    <x v="1"/>
  </r>
  <r>
    <s v="Nordeste Baiano"/>
    <s v="Serrinha"/>
    <s v="Pé de Serra"/>
    <n v="14226"/>
    <x v="12"/>
  </r>
  <r>
    <s v="Centro-Norte Baiano"/>
    <s v="Feira de Santana"/>
    <s v="Pedrão"/>
    <n v="7527"/>
    <x v="3"/>
  </r>
  <r>
    <s v="Nordeste Baiano"/>
    <s v="Jeremoabo"/>
    <s v="Pedro Alexandre"/>
    <n v="18209"/>
    <x v="12"/>
  </r>
  <r>
    <s v="Centro-Sul Baiano"/>
    <s v="Seabra"/>
    <s v="Piatã"/>
    <n v="18267"/>
    <x v="0"/>
  </r>
  <r>
    <s v="Vale São-Franciscano da Bahia"/>
    <s v="Juazeiro"/>
    <s v="Pilão Arcado"/>
    <n v="35740"/>
    <x v="1"/>
  </r>
  <r>
    <s v="Centro-Sul Baiano"/>
    <s v="Guanambi"/>
    <s v="Pindaí"/>
    <n v="16889"/>
    <x v="11"/>
  </r>
  <r>
    <s v="Centro-Norte Baiano"/>
    <s v="Senhor do Bonfim"/>
    <s v="Pindobaçu"/>
    <n v="21171"/>
    <x v="9"/>
  </r>
  <r>
    <s v="Centro-Norte Baiano"/>
    <s v="Feira de Santana"/>
    <s v="Pintadas"/>
    <n v="11012"/>
    <x v="3"/>
  </r>
  <r>
    <s v="Sul Baiano"/>
    <s v="Valença"/>
    <s v="Piraí do Norte"/>
    <n v="10411"/>
    <x v="13"/>
  </r>
  <r>
    <s v="Centro-Sul Baiano"/>
    <s v="Brumado"/>
    <s v="Piripá"/>
    <n v="11849"/>
    <x v="11"/>
  </r>
  <r>
    <s v="Centro-Norte Baiano"/>
    <s v="Jacobina"/>
    <s v="Piritiba"/>
    <n v="25211"/>
    <x v="9"/>
  </r>
  <r>
    <s v="Centro-Sul Baiano"/>
    <s v="Jequié"/>
    <s v="Planaltino"/>
    <n v="9582"/>
    <x v="0"/>
  </r>
  <r>
    <s v="Centro-Sul Baiano"/>
    <s v="Vitória da Conquista"/>
    <s v="Planalto"/>
    <n v="26915"/>
    <x v="8"/>
  </r>
  <r>
    <s v="Centro-Sul Baiano"/>
    <s v="Vitória da Conquista"/>
    <s v="Poções"/>
    <n v="48861"/>
    <x v="8"/>
  </r>
  <r>
    <s v="Metropolitana de Salvador"/>
    <s v="Catu"/>
    <s v="Pojuca"/>
    <n v="39718"/>
    <x v="6"/>
  </r>
  <r>
    <s v="Centro-Norte Baiano"/>
    <s v="Jacobina"/>
    <s v="Ponto Novo"/>
    <n v="15830"/>
    <x v="9"/>
  </r>
  <r>
    <s v="Sul Baiano"/>
    <s v="Porto Seguro"/>
    <s v="Porto Seguro"/>
    <n v="149324"/>
    <x v="4"/>
  </r>
  <r>
    <s v="Centro-Sul Baiano"/>
    <s v="Itapetinga"/>
    <s v="Potiraguá"/>
    <n v="8438"/>
    <x v="8"/>
  </r>
  <r>
    <s v="Sul Baiano"/>
    <s v="Porto Seguro"/>
    <s v="Prado"/>
    <n v="29326"/>
    <x v="4"/>
  </r>
  <r>
    <s v="Centro-Norte Baiano"/>
    <s v="Irecê"/>
    <s v="Presidente Dutra"/>
    <n v="15734"/>
    <x v="7"/>
  </r>
  <r>
    <s v="Centro-Sul Baiano"/>
    <s v="Brumado"/>
    <s v="Presidente Jânio Quadros"/>
    <n v="13334"/>
    <x v="11"/>
  </r>
  <r>
    <s v="Sul Baiano"/>
    <s v="Valença"/>
    <s v="Presidente Tancredo Neves"/>
    <n v="28082"/>
    <x v="13"/>
  </r>
  <r>
    <s v="Nordeste Baiano"/>
    <s v="Euclides da Cunha"/>
    <s v="Queimadas"/>
    <n v="26552"/>
    <x v="12"/>
  </r>
  <r>
    <s v="Nordeste Baiano"/>
    <s v="Euclides da Cunha"/>
    <s v="Quijingue"/>
    <n v="28632"/>
    <x v="12"/>
  </r>
  <r>
    <s v="Centro-Norte Baiano"/>
    <s v="Jacobina"/>
    <s v="Quixabeira"/>
    <n v="9411"/>
    <x v="9"/>
  </r>
  <r>
    <s v="Centro-Norte Baiano"/>
    <s v="Feira de Santana"/>
    <s v="Rafael Jambeiro"/>
    <n v="23562"/>
    <x v="3"/>
  </r>
  <r>
    <s v="Vale São-Franciscano da Bahia"/>
    <s v="Juazeiro"/>
    <s v="Remanso"/>
    <n v="42672"/>
    <x v="1"/>
  </r>
  <r>
    <s v="Nordeste Baiano"/>
    <s v="Serrinha"/>
    <s v="Retirolândia"/>
    <n v="14730"/>
    <x v="12"/>
  </r>
  <r>
    <s v="Extremo Oeste Baiano"/>
    <s v="Barreiras"/>
    <s v="Riachão das Neves"/>
    <n v="23313"/>
    <x v="10"/>
  </r>
  <r>
    <s v="Nordeste Baiano"/>
    <s v="Serrinha"/>
    <s v="Riachão do Jacuípe"/>
    <n v="34784"/>
    <x v="12"/>
  </r>
  <r>
    <s v="Centro-Sul Baiano"/>
    <s v="Guanambi"/>
    <s v="Riacho de Santana"/>
    <n v="36439"/>
    <x v="11"/>
  </r>
  <r>
    <s v="Nordeste Baiano"/>
    <s v="Ribeira do Pombal"/>
    <s v="Ribeira do Amparo"/>
    <n v="15443"/>
    <x v="2"/>
  </r>
  <r>
    <s v="Nordeste Baiano"/>
    <s v="Ribeira do Pombal"/>
    <s v="Ribeira do Pombal"/>
    <n v="54965"/>
    <x v="2"/>
  </r>
  <r>
    <s v="Centro-Sul Baiano"/>
    <s v="Itapetinga"/>
    <s v="Ribeirão do Largo"/>
    <n v="7437"/>
    <x v="8"/>
  </r>
  <r>
    <s v="Centro-Sul Baiano"/>
    <s v="Seabra"/>
    <s v="Rio de Contas"/>
    <n v="13712"/>
    <x v="0"/>
  </r>
  <r>
    <s v="Centro-Sul Baiano"/>
    <s v="Brumado"/>
    <s v="Rio do Antônio"/>
    <n v="15804"/>
    <x v="11"/>
  </r>
  <r>
    <s v="Centro-Sul Baiano"/>
    <s v="Livramento do Brumado"/>
    <s v="Rio do Pires"/>
    <n v="12130"/>
    <x v="11"/>
  </r>
  <r>
    <s v="Nordeste Baiano"/>
    <s v="Alagoinhas"/>
    <s v="Rio Real"/>
    <n v="41767"/>
    <x v="2"/>
  </r>
  <r>
    <s v="Vale São-Franciscano da Bahia"/>
    <s v="Paulo Afonso"/>
    <s v="Rodelas"/>
    <n v="9405"/>
    <x v="1"/>
  </r>
  <r>
    <s v="Centro-Norte Baiano"/>
    <s v="Itaberaba"/>
    <s v="Ruy Barbosa"/>
    <n v="32009"/>
    <x v="9"/>
  </r>
  <r>
    <s v="Metropolitana de Salvador"/>
    <s v="Santo Antônio de Jesus"/>
    <s v="Salinas da Margarida"/>
    <n v="15772"/>
    <x v="13"/>
  </r>
  <r>
    <s v="Metropolitana de Salvador"/>
    <s v="Salvador"/>
    <s v="Salvador"/>
    <n v="2953986"/>
    <x v="14"/>
  </r>
  <r>
    <s v="Centro-Norte Baiano"/>
    <s v="Feira de Santana"/>
    <s v="Santa Bárbara"/>
    <n v="21415"/>
    <x v="3"/>
  </r>
  <r>
    <s v="Nordeste Baiano"/>
    <s v="Jeremoabo"/>
    <s v="Santa Brígida"/>
    <n v="14976"/>
    <x v="12"/>
  </r>
  <r>
    <s v="Sul Baiano"/>
    <s v="Porto Seguro"/>
    <s v="Santa Cruz Cabrália"/>
    <n v="28552"/>
    <x v="4"/>
  </r>
  <r>
    <s v="Sul Baiano"/>
    <s v="Ilhéus-Itabuna"/>
    <s v="Santa Cruz da Vitória"/>
    <n v="6698"/>
    <x v="5"/>
  </r>
  <r>
    <s v="Centro-Sul Baiano"/>
    <s v="Jequié"/>
    <s v="Santa Inês"/>
    <n v="11161"/>
    <x v="0"/>
  </r>
  <r>
    <s v="Sul Baiano"/>
    <s v="Ilhéus-Itabuna"/>
    <s v="Santa Luzia"/>
    <n v="13398"/>
    <x v="5"/>
  </r>
  <r>
    <s v="Extremo Oeste Baiano"/>
    <s v="Santa Maria da Vitória"/>
    <s v="Santa Maria da Vitória"/>
    <n v="41769"/>
    <x v="10"/>
  </r>
  <r>
    <s v="Extremo Oeste Baiano"/>
    <s v="Cotegipe"/>
    <s v="Santa Rita de Cássia"/>
    <n v="29146"/>
    <x v="10"/>
  </r>
  <r>
    <s v="Centro-Norte Baiano"/>
    <s v="Feira de Santana"/>
    <s v="Santa Teresinha"/>
    <n v="10682"/>
    <x v="3"/>
  </r>
  <r>
    <s v="Nordeste Baiano"/>
    <s v="Serrinha"/>
    <s v="Santaluz"/>
    <n v="38422"/>
    <x v="12"/>
  </r>
  <r>
    <s v="Extremo Oeste Baiano"/>
    <s v="Santa Maria da Vitória"/>
    <s v="Santana"/>
    <n v="27492"/>
    <x v="10"/>
  </r>
  <r>
    <s v="Centro-Norte Baiano"/>
    <s v="Feira de Santana"/>
    <s v="Santanópolis"/>
    <n v="9263"/>
    <x v="3"/>
  </r>
  <r>
    <s v="Metropolitana de Salvador"/>
    <s v="Santo Antônio de Jesus"/>
    <s v="Santo Amaro"/>
    <n v="61961"/>
    <x v="13"/>
  </r>
  <r>
    <s v="Metropolitana de Salvador"/>
    <s v="Santo Antônio de Jesus"/>
    <s v="Santo Antônio de Jesus"/>
    <n v="103342"/>
    <x v="13"/>
  </r>
  <r>
    <s v="Centro-Norte Baiano"/>
    <s v="Feira de Santana"/>
    <s v="Santo Estêvão"/>
    <n v="53898"/>
    <x v="3"/>
  </r>
  <r>
    <s v="Extremo Oeste Baiano"/>
    <s v="Barreiras"/>
    <s v="São Desidério"/>
    <n v="33661"/>
    <x v="10"/>
  </r>
  <r>
    <s v="Nordeste Baiano"/>
    <s v="Serrinha"/>
    <s v="São Domingos"/>
    <n v="9404"/>
    <x v="12"/>
  </r>
  <r>
    <s v="Metropolitana de Salvador"/>
    <s v="Santo Antônio de Jesus"/>
    <s v="São Felipe"/>
    <n v="21964"/>
    <x v="13"/>
  </r>
  <r>
    <s v="Metropolitana de Salvador"/>
    <s v="Santo Antônio de Jesus"/>
    <s v="São Félix"/>
    <n v="15310"/>
    <x v="13"/>
  </r>
  <r>
    <s v="Extremo Oeste Baiano"/>
    <s v="Santa Maria da Vitória"/>
    <s v="São Félix do Coribe"/>
    <n v="15825"/>
    <x v="10"/>
  </r>
  <r>
    <s v="Metropolitana de Salvador"/>
    <s v="Salvador"/>
    <s v="São Francisco do Conde"/>
    <n v="40220"/>
    <x v="6"/>
  </r>
  <r>
    <s v="Centro-Norte Baiano"/>
    <s v="Irecê"/>
    <s v="São Gabriel"/>
    <n v="19613"/>
    <x v="7"/>
  </r>
  <r>
    <s v="Centro-Norte Baiano"/>
    <s v="Feira de Santana"/>
    <s v="São Gonçalo dos Campos"/>
    <n v="38018"/>
    <x v="3"/>
  </r>
  <r>
    <s v="Sul Baiano"/>
    <s v="Ilhéus-Itabuna"/>
    <s v="São José da Vitória"/>
    <n v="6045"/>
    <x v="5"/>
  </r>
  <r>
    <s v="Centro-Norte Baiano"/>
    <s v="Jacobina"/>
    <s v="São José do Jacuípe"/>
    <n v="10784"/>
    <x v="9"/>
  </r>
  <r>
    <s v="Centro-Sul Baiano"/>
    <s v="Jequié"/>
    <s v="São Miguel das Matas"/>
    <n v="12092"/>
    <x v="0"/>
  </r>
  <r>
    <s v="Metropolitana de Salvador"/>
    <s v="Catu"/>
    <s v="São Sebastião do Passé"/>
    <n v="45827"/>
    <x v="6"/>
  </r>
  <r>
    <s v="Metropolitana de Salvador"/>
    <s v="Santo Antônio de Jesus"/>
    <s v="Sapeaçu"/>
    <n v="18114"/>
    <x v="13"/>
  </r>
  <r>
    <s v="Nordeste Baiano"/>
    <s v="Alagoinhas"/>
    <s v="Sátiro Dias"/>
    <n v="20429"/>
    <x v="2"/>
  </r>
  <r>
    <s v="Metropolitana de Salvador"/>
    <s v="Santo Antônio de Jesus"/>
    <s v="Saubara"/>
    <n v="12380"/>
    <x v="13"/>
  </r>
  <r>
    <s v="Centro-Norte Baiano"/>
    <s v="Jacobina"/>
    <s v="Saúde"/>
    <n v="13385"/>
    <x v="9"/>
  </r>
  <r>
    <s v="Centro-Sul Baiano"/>
    <s v="Seabra"/>
    <s v="Seabra"/>
    <n v="45568"/>
    <x v="0"/>
  </r>
  <r>
    <s v="Centro-Sul Baiano"/>
    <s v="Guanambi"/>
    <s v="Sebastião Laranjeiras"/>
    <n v="11696"/>
    <x v="11"/>
  </r>
  <r>
    <s v="Centro-Norte Baiano"/>
    <s v="Senhor do Bonfim"/>
    <s v="Senhor do Bonfim"/>
    <n v="81218"/>
    <x v="9"/>
  </r>
  <r>
    <s v="Vale São-Franciscano da Bahia"/>
    <s v="Juazeiro"/>
    <s v="Sento Sé"/>
    <n v="41891"/>
    <x v="1"/>
  </r>
  <r>
    <s v="Vale São-Franciscano da Bahia"/>
    <s v="Bom Jesus da Lapa"/>
    <s v="Serra do Ramalho"/>
    <n v="32991"/>
    <x v="10"/>
  </r>
  <r>
    <s v="Extremo Oeste Baiano"/>
    <s v="Santa Maria da Vitória"/>
    <s v="Serra Dourada"/>
    <n v="18320"/>
    <x v="10"/>
  </r>
  <r>
    <s v="Centro-Norte Baiano"/>
    <s v="Feira de Santana"/>
    <s v="Serra Preta"/>
    <n v="16036"/>
    <x v="3"/>
  </r>
  <r>
    <s v="Nordeste Baiano"/>
    <s v="Serrinha"/>
    <s v="Serrinha"/>
    <n v="83088"/>
    <x v="12"/>
  </r>
  <r>
    <s v="Centro-Norte Baiano"/>
    <s v="Jacobina"/>
    <s v="Serrolândia"/>
    <n v="13832"/>
    <x v="9"/>
  </r>
  <r>
    <s v="Metropolitana de Salvador"/>
    <s v="Salvador"/>
    <s v="Simões Filho"/>
    <n v="136050"/>
    <x v="6"/>
  </r>
  <r>
    <s v="Vale São-Franciscano da Bahia"/>
    <s v="Bom Jesus da Lapa"/>
    <s v="Sítio do Mato"/>
    <n v="13437"/>
    <x v="10"/>
  </r>
  <r>
    <s v="Nordeste Baiano"/>
    <s v="Jeremoabo"/>
    <s v="Sítio do Quinto"/>
    <n v="11283"/>
    <x v="12"/>
  </r>
  <r>
    <s v="Vale São-Franciscano da Bahia"/>
    <s v="Juazeiro"/>
    <s v="Sobradinho"/>
    <n v="23713"/>
    <x v="1"/>
  </r>
  <r>
    <s v="Centro-Norte Baiano"/>
    <s v="Irecê"/>
    <s v="Souto Soares"/>
    <n v="17503"/>
    <x v="7"/>
  </r>
  <r>
    <s v="Extremo Oeste Baiano"/>
    <s v="Cotegipe"/>
    <s v="Tabocas do Brejo Velho"/>
    <n v="13057"/>
    <x v="10"/>
  </r>
  <r>
    <s v="Centro-Sul Baiano"/>
    <s v="Brumado"/>
    <s v="Tanhaçu"/>
    <n v="21315"/>
    <x v="11"/>
  </r>
  <r>
    <s v="Centro-Sul Baiano"/>
    <s v="Boquira"/>
    <s v="Tanque Novo"/>
    <n v="17884"/>
    <x v="7"/>
  </r>
  <r>
    <s v="Centro-Norte Baiano"/>
    <s v="Feira de Santana"/>
    <s v="Tanquinho"/>
    <n v="8232"/>
    <x v="3"/>
  </r>
  <r>
    <s v="Sul Baiano"/>
    <s v="Valença"/>
    <s v="Taperoá"/>
    <n v="21462"/>
    <x v="13"/>
  </r>
  <r>
    <s v="Centro-Norte Baiano"/>
    <s v="Itaberaba"/>
    <s v="Tapiramutá"/>
    <n v="17845"/>
    <x v="9"/>
  </r>
  <r>
    <s v="Sul Baiano"/>
    <s v="Porto Seguro"/>
    <s v="Teixeira de Freitas"/>
    <n v="161690"/>
    <x v="4"/>
  </r>
  <r>
    <s v="Centro-Norte Baiano"/>
    <s v="Feira de Santana"/>
    <s v="Teodoro Sampaio"/>
    <n v="7936"/>
    <x v="3"/>
  </r>
  <r>
    <s v="Nordeste Baiano"/>
    <s v="Serrinha"/>
    <s v="Teofilândia"/>
    <n v="23378"/>
    <x v="12"/>
  </r>
  <r>
    <s v="Sul Baiano"/>
    <s v="Ilhéus-Itabuna"/>
    <s v="Teolândia"/>
    <n v="15357"/>
    <x v="5"/>
  </r>
  <r>
    <s v="Metropolitana de Salvador"/>
    <s v="Catu"/>
    <s v="Terra Nova"/>
    <n v="13536"/>
    <x v="6"/>
  </r>
  <r>
    <s v="Centro-Sul Baiano"/>
    <s v="Brumado"/>
    <s v="Tremedal"/>
    <n v="17700"/>
    <x v="11"/>
  </r>
  <r>
    <s v="Nordeste Baiano"/>
    <s v="Euclides da Cunha"/>
    <s v="Tucano"/>
    <n v="52540"/>
    <x v="12"/>
  </r>
  <r>
    <s v="Nordeste Baiano"/>
    <s v="Euclides da Cunha"/>
    <s v="Uauá"/>
    <n v="25773"/>
    <x v="12"/>
  </r>
  <r>
    <s v="Centro-Sul Baiano"/>
    <s v="Jequié"/>
    <s v="Ubaíra"/>
    <n v="20800"/>
    <x v="0"/>
  </r>
  <r>
    <s v="Sul Baiano"/>
    <s v="Ilhéus-Itabuna"/>
    <s v="Ubaitaba"/>
    <n v="20489"/>
    <x v="5"/>
  </r>
  <r>
    <s v="Sul Baiano"/>
    <s v="Ilhéus-Itabuna"/>
    <s v="Ubatã"/>
    <n v="27527"/>
    <x v="5"/>
  </r>
  <r>
    <s v="Centro-Norte Baiano"/>
    <s v="Irecê"/>
    <s v="Uibaí"/>
    <n v="14474"/>
    <x v="7"/>
  </r>
  <r>
    <s v="Centro-Norte Baiano"/>
    <s v="Senhor do Bonfim"/>
    <s v="Umburanas"/>
    <n v="19522"/>
    <x v="9"/>
  </r>
  <r>
    <s v="Sul Baiano"/>
    <s v="Ilhéus-Itabuna"/>
    <s v="Una"/>
    <n v="24331"/>
    <x v="5"/>
  </r>
  <r>
    <s v="Centro-Sul Baiano"/>
    <s v="Guanambi"/>
    <s v="Urandi"/>
    <n v="17356"/>
    <x v="11"/>
  </r>
  <r>
    <s v="Sul Baiano"/>
    <s v="Ilhéus-Itabuna"/>
    <s v="Uruçuca"/>
    <n v="21711"/>
    <x v="5"/>
  </r>
  <r>
    <s v="Centro-Sul Baiano"/>
    <s v="Seabra"/>
    <s v="Utinga"/>
    <n v="19780"/>
    <x v="0"/>
  </r>
  <r>
    <s v="Sul Baiano"/>
    <s v="Valença"/>
    <s v="Valença"/>
    <n v="98749"/>
    <x v="13"/>
  </r>
  <r>
    <s v="Nordeste Baiano"/>
    <s v="Serrinha"/>
    <s v="Valente"/>
    <n v="28743"/>
    <x v="12"/>
  </r>
  <r>
    <s v="Centro-Norte Baiano"/>
    <s v="Itaberaba"/>
    <s v="Várzea da Roça"/>
    <n v="14662"/>
    <x v="9"/>
  </r>
  <r>
    <s v="Centro-Norte Baiano"/>
    <s v="Jacobina"/>
    <s v="Várzea do Poço"/>
    <n v="9449"/>
    <x v="9"/>
  </r>
  <r>
    <s v="Centro-Norte Baiano"/>
    <s v="Jacobina"/>
    <s v="Várzea Nova"/>
    <n v="13454"/>
    <x v="9"/>
  </r>
  <r>
    <s v="Metropolitana de Salvador"/>
    <s v="Santo Antônio de Jesus"/>
    <s v="Varzedo"/>
    <n v="9375"/>
    <x v="13"/>
  </r>
  <r>
    <s v="Metropolitana de Salvador"/>
    <s v="Salvador"/>
    <s v="Vera Cruz"/>
    <n v="43640"/>
    <x v="13"/>
  </r>
  <r>
    <s v="Sul Baiano"/>
    <s v="Porto Seguro"/>
    <s v="Vereda"/>
    <n v="6620"/>
    <x v="4"/>
  </r>
  <r>
    <s v="Centro-Sul Baiano"/>
    <s v="Vitória da Conquista"/>
    <s v="Vitória da Conquista"/>
    <n v="348718"/>
    <x v="8"/>
  </r>
  <r>
    <s v="Centro-Sul Baiano"/>
    <s v="Seabra"/>
    <s v="Wagner"/>
    <n v="9753"/>
    <x v="0"/>
  </r>
  <r>
    <s v="Extremo Oeste Baiano"/>
    <s v="Cotegipe"/>
    <s v="Wanderley"/>
    <n v="12935"/>
    <x v="10"/>
  </r>
  <r>
    <s v="Sul Baiano"/>
    <s v="Ilhéus-Itabuna"/>
    <s v="Wenceslau Guimarães"/>
    <n v="22365"/>
    <x v="5"/>
  </r>
  <r>
    <s v="Vale São-Franciscano da Bahia"/>
    <s v="Barra"/>
    <s v="Xique-Xique"/>
    <n v="48365"/>
    <x v="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5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3:B44" firstHeaderRow="2" firstDataRow="2" firstDataCol="1"/>
  <pivotFields count="4">
    <pivotField axis="axisRow" showAll="0">
      <items count="8">
        <item x="3"/>
        <item x="0"/>
        <item x="6"/>
        <item x="5"/>
        <item x="2"/>
        <item x="4"/>
        <item x="1"/>
        <item t="default"/>
      </items>
    </pivotField>
    <pivotField axis="axisRow" showAll="0">
      <items count="33">
        <item x="2"/>
        <item x="18"/>
        <item x="16"/>
        <item x="19"/>
        <item x="20"/>
        <item x="13"/>
        <item x="8"/>
        <item x="12"/>
        <item x="28"/>
        <item x="27"/>
        <item x="4"/>
        <item x="21"/>
        <item x="7"/>
        <item x="9"/>
        <item x="17"/>
        <item x="31"/>
        <item x="22"/>
        <item x="5"/>
        <item x="29"/>
        <item x="25"/>
        <item x="30"/>
        <item x="1"/>
        <item x="6"/>
        <item x="3"/>
        <item x="24"/>
        <item x="26"/>
        <item x="15"/>
        <item x="0"/>
        <item x="11"/>
        <item x="14"/>
        <item x="23"/>
        <item x="10"/>
        <item t="default"/>
      </items>
    </pivotField>
    <pivotField showAll="0"/>
    <pivotField dataField="1" numFmtId="164" showAll="0"/>
  </pivotFields>
  <rowFields count="2">
    <field x="0"/>
    <field x="1"/>
  </rowFields>
  <rowItems count="40">
    <i>
      <x/>
    </i>
    <i r="1">
      <x v="10"/>
    </i>
    <i r="1">
      <x v="13"/>
    </i>
    <i r="1">
      <x v="14"/>
    </i>
    <i r="1">
      <x v="16"/>
    </i>
    <i r="1">
      <x v="28"/>
    </i>
    <i>
      <x v="1"/>
    </i>
    <i r="1">
      <x v="4"/>
    </i>
    <i r="1">
      <x v="5"/>
    </i>
    <i r="1">
      <x v="11"/>
    </i>
    <i r="1">
      <x v="15"/>
    </i>
    <i r="1">
      <x v="17"/>
    </i>
    <i r="1">
      <x v="20"/>
    </i>
    <i r="1">
      <x v="27"/>
    </i>
    <i r="1">
      <x v="31"/>
    </i>
    <i>
      <x v="2"/>
    </i>
    <i r="1">
      <x v="2"/>
    </i>
    <i r="1">
      <x v="7"/>
    </i>
    <i r="1">
      <x v="25"/>
    </i>
    <i>
      <x v="3"/>
    </i>
    <i r="1">
      <x v="6"/>
    </i>
    <i r="1">
      <x v="24"/>
    </i>
    <i r="1">
      <x v="26"/>
    </i>
    <i>
      <x v="4"/>
    </i>
    <i r="1">
      <x/>
    </i>
    <i r="1">
      <x v="8"/>
    </i>
    <i r="1">
      <x v="9"/>
    </i>
    <i r="1">
      <x v="18"/>
    </i>
    <i r="1">
      <x v="23"/>
    </i>
    <i r="1">
      <x v="29"/>
    </i>
    <i>
      <x v="5"/>
    </i>
    <i r="1">
      <x v="12"/>
    </i>
    <i r="1">
      <x v="22"/>
    </i>
    <i r="1">
      <x v="30"/>
    </i>
    <i>
      <x v="6"/>
    </i>
    <i r="1">
      <x v="1"/>
    </i>
    <i r="1">
      <x v="3"/>
    </i>
    <i r="1">
      <x v="19"/>
    </i>
    <i r="1">
      <x v="21"/>
    </i>
    <i t="grand">
      <x/>
    </i>
  </rowItems>
  <colItems count="1">
    <i/>
  </colItems>
  <dataFields count="1">
    <dataField name="Pop" fld="3" baseField="0" baseItem="0" numFmtId="3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2" cacheId="53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3:B15" firstHeaderRow="2" firstDataRow="2" firstDataCol="1"/>
  <pivotFields count="4"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numFmtId="164" showAll="0"/>
    <pivotField dataField="1" numFmtId="164" showAll="0"/>
  </pivotFields>
  <rowFields count="1">
    <field x="0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Items count="1">
    <i/>
  </colItems>
  <dataFields count="1">
    <dataField name="Sum of pop est 2017" fld="3" baseField="0" baseItem="0" numFmtId="3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4" cacheId="55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gridDropZones="1" multipleFieldFilters="0">
  <location ref="A3:B20" firstHeaderRow="2" firstDataRow="2" firstDataCol="1"/>
  <pivotFields count="5">
    <pivotField showAll="0"/>
    <pivotField showAll="0"/>
    <pivotField showAll="0"/>
    <pivotField dataField="1" numFmtId="164" showAll="0"/>
    <pivotField axis="axisRow" showAll="0">
      <items count="23">
        <item m="1" x="21"/>
        <item x="14"/>
        <item x="6"/>
        <item m="1" x="16"/>
        <item m="1" x="20"/>
        <item x="13"/>
        <item x="5"/>
        <item x="4"/>
        <item x="8"/>
        <item x="0"/>
        <item m="1" x="19"/>
        <item x="11"/>
        <item x="10"/>
        <item m="1" x="17"/>
        <item x="1"/>
        <item x="3"/>
        <item m="1" x="15"/>
        <item x="9"/>
        <item x="12"/>
        <item m="1" x="18"/>
        <item x="2"/>
        <item x="7"/>
        <item t="default"/>
      </items>
    </pivotField>
  </pivotFields>
  <rowFields count="1">
    <field x="4"/>
  </rowFields>
  <rowItems count="16">
    <i>
      <x v="1"/>
    </i>
    <i>
      <x v="2"/>
    </i>
    <i>
      <x v="5"/>
    </i>
    <i>
      <x v="6"/>
    </i>
    <i>
      <x v="7"/>
    </i>
    <i>
      <x v="8"/>
    </i>
    <i>
      <x v="9"/>
    </i>
    <i>
      <x v="11"/>
    </i>
    <i>
      <x v="12"/>
    </i>
    <i>
      <x v="14"/>
    </i>
    <i>
      <x v="15"/>
    </i>
    <i>
      <x v="17"/>
    </i>
    <i>
      <x v="18"/>
    </i>
    <i>
      <x v="20"/>
    </i>
    <i>
      <x v="21"/>
    </i>
    <i t="grand">
      <x/>
    </i>
  </rowItems>
  <colItems count="1">
    <i/>
  </colItems>
  <dataFields count="1">
    <dataField name="Sum of população" fld="3" baseField="0" baseItem="0" numFmtId="3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" displayName="Table1" ref="A1:F11" totalsRowShown="0">
  <autoFilter ref="A1:F11"/>
  <tableColumns count="6">
    <tableColumn id="1" name="Mesorregião"/>
    <tableColumn id="2" name="microrregião"/>
    <tableColumn id="3" name="municipio"/>
    <tableColumn id="4" name="população" dataDxfId="0" dataCellStyle="Comma"/>
    <tableColumn id="5" name="Column1"/>
    <tableColumn id="6" name="Column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facebook.com/groups/167601297347193/" TargetMode="External"/><Relationship Id="rId4" Type="http://schemas.openxmlformats.org/officeDocument/2006/relationships/hyperlink" Target="https://www.facebook.com/groups/159326851374383/" TargetMode="External"/><Relationship Id="rId1" Type="http://schemas.openxmlformats.org/officeDocument/2006/relationships/pivotTable" Target="../pivotTables/pivotTable3.xml"/><Relationship Id="rId2" Type="http://schemas.openxmlformats.org/officeDocument/2006/relationships/hyperlink" Target="https://www.facebook.com/groups/163561917752494/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Relationship Id="rId2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topLeftCell="A5" zoomScale="150" zoomScaleNormal="150" zoomScalePageLayoutView="150" workbookViewId="0">
      <selection activeCell="E34" sqref="E34"/>
    </sheetView>
  </sheetViews>
  <sheetFormatPr baseColWidth="10" defaultRowHeight="15" x14ac:dyDescent="0"/>
  <cols>
    <col min="1" max="1" width="22.83203125" bestFit="1" customWidth="1"/>
    <col min="2" max="2" width="13.1640625" bestFit="1" customWidth="1"/>
    <col min="3" max="4" width="11.5" bestFit="1" customWidth="1"/>
    <col min="5" max="5" width="17.6640625" bestFit="1" customWidth="1"/>
  </cols>
  <sheetData>
    <row r="1" spans="1:6" ht="17">
      <c r="A1" s="9" t="s">
        <v>32</v>
      </c>
      <c r="B1" s="20">
        <v>15347447</v>
      </c>
      <c r="C1" s="10"/>
      <c r="E1" s="33"/>
      <c r="F1" s="7"/>
    </row>
    <row r="2" spans="1:6">
      <c r="A2" s="10"/>
      <c r="B2" s="10"/>
      <c r="C2" s="10"/>
    </row>
    <row r="3" spans="1:6">
      <c r="A3" s="10" t="s">
        <v>11</v>
      </c>
      <c r="B3" s="10" t="s">
        <v>12</v>
      </c>
      <c r="C3" s="10" t="s">
        <v>13</v>
      </c>
    </row>
    <row r="4" spans="1:6">
      <c r="A4" s="10" t="s">
        <v>14</v>
      </c>
      <c r="B4" s="13">
        <v>63</v>
      </c>
      <c r="C4" s="13">
        <v>39</v>
      </c>
    </row>
    <row r="5" spans="1:6">
      <c r="A5" s="10" t="s">
        <v>21</v>
      </c>
      <c r="B5" s="10">
        <v>32</v>
      </c>
      <c r="C5" s="10">
        <v>20</v>
      </c>
    </row>
    <row r="6" spans="1:6">
      <c r="A6" s="10" t="s">
        <v>4684</v>
      </c>
      <c r="B6" s="10">
        <f>B4-B5</f>
        <v>31</v>
      </c>
      <c r="C6" s="10">
        <f>C4-C5</f>
        <v>19</v>
      </c>
    </row>
    <row r="7" spans="1:6">
      <c r="A7" s="10"/>
      <c r="B7" s="10"/>
      <c r="C7" s="10"/>
    </row>
    <row r="8" spans="1:6">
      <c r="A8" s="10" t="s">
        <v>15</v>
      </c>
      <c r="B8" s="11">
        <f>B1/B5</f>
        <v>479607.71875</v>
      </c>
      <c r="C8" s="11">
        <f>B1/C5</f>
        <v>767372.35</v>
      </c>
    </row>
    <row r="9" spans="1:6">
      <c r="A9" s="31" t="s">
        <v>503</v>
      </c>
      <c r="B9" s="8">
        <f>C11*B8</f>
        <v>318105.9375</v>
      </c>
      <c r="C9" s="8">
        <f>C8*C11</f>
        <v>508969.5</v>
      </c>
    </row>
    <row r="11" spans="1:6">
      <c r="A11" t="s">
        <v>22</v>
      </c>
      <c r="B11" s="24">
        <f>B26</f>
        <v>10179390</v>
      </c>
      <c r="C11" s="19">
        <f>B11/B1</f>
        <v>0.66326275633986553</v>
      </c>
      <c r="D11" t="s">
        <v>4685</v>
      </c>
    </row>
    <row r="14" spans="1:6">
      <c r="A14" t="s">
        <v>33</v>
      </c>
      <c r="B14" t="s">
        <v>34</v>
      </c>
    </row>
    <row r="15" spans="1:6">
      <c r="B15" t="s">
        <v>35</v>
      </c>
    </row>
    <row r="16" spans="1:6">
      <c r="A16" t="s">
        <v>37</v>
      </c>
      <c r="B16" s="25" t="s">
        <v>36</v>
      </c>
    </row>
    <row r="17" spans="1:3">
      <c r="B17" t="s">
        <v>38</v>
      </c>
    </row>
    <row r="18" spans="1:3" ht="16" thickBot="1"/>
    <row r="19" spans="1:3">
      <c r="A19" s="17" t="s">
        <v>41</v>
      </c>
      <c r="B19" s="27" t="s">
        <v>39</v>
      </c>
      <c r="C19" s="18" t="s">
        <v>40</v>
      </c>
    </row>
    <row r="20" spans="1:3">
      <c r="A20" s="14" t="s">
        <v>20</v>
      </c>
      <c r="B20" s="26">
        <v>7818832</v>
      </c>
      <c r="C20" s="28">
        <v>7818832</v>
      </c>
    </row>
    <row r="21" spans="1:3">
      <c r="A21" s="14" t="s">
        <v>19</v>
      </c>
      <c r="B21" s="26">
        <v>6830468</v>
      </c>
      <c r="C21" s="28">
        <v>6641666</v>
      </c>
    </row>
    <row r="22" spans="1:3">
      <c r="A22" s="14" t="s">
        <v>18</v>
      </c>
      <c r="B22" s="26">
        <v>517761</v>
      </c>
      <c r="C22" s="28">
        <v>624497</v>
      </c>
    </row>
    <row r="23" spans="1:3">
      <c r="A23" s="14" t="s">
        <v>17</v>
      </c>
      <c r="B23" s="26">
        <v>470603</v>
      </c>
      <c r="C23" s="28">
        <v>552669</v>
      </c>
    </row>
    <row r="24" spans="1:3">
      <c r="A24" s="14" t="s">
        <v>16</v>
      </c>
      <c r="B24" s="26">
        <v>2360558</v>
      </c>
      <c r="C24" s="28">
        <v>2360558</v>
      </c>
    </row>
    <row r="25" spans="1:3">
      <c r="A25" s="14"/>
      <c r="B25" s="10"/>
      <c r="C25" s="15"/>
    </row>
    <row r="26" spans="1:3" ht="16" thickBot="1">
      <c r="A26" s="16" t="s">
        <v>42</v>
      </c>
      <c r="B26" s="29">
        <f>B20+B24</f>
        <v>10179390</v>
      </c>
      <c r="C26" s="30">
        <f>C20+C24</f>
        <v>10179390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"/>
  <sheetViews>
    <sheetView workbookViewId="0">
      <selection activeCell="B29" sqref="B29"/>
    </sheetView>
  </sheetViews>
  <sheetFormatPr baseColWidth="10" defaultRowHeight="15" x14ac:dyDescent="0"/>
  <cols>
    <col min="1" max="1" width="56.6640625" bestFit="1" customWidth="1"/>
    <col min="2" max="2" width="10.33203125" bestFit="1" customWidth="1"/>
    <col min="3" max="3" width="11.5" bestFit="1" customWidth="1"/>
    <col min="5" max="5" width="13.1640625" bestFit="1" customWidth="1"/>
    <col min="6" max="6" width="11.5" bestFit="1" customWidth="1"/>
    <col min="9" max="9" width="13.1640625" style="2" bestFit="1" customWidth="1"/>
  </cols>
  <sheetData>
    <row r="1" spans="1:10">
      <c r="J1" t="s">
        <v>4700</v>
      </c>
    </row>
    <row r="2" spans="1:10">
      <c r="J2" t="s">
        <v>4701</v>
      </c>
    </row>
    <row r="3" spans="1:10">
      <c r="A3" s="5" t="s">
        <v>4673</v>
      </c>
      <c r="C3" t="s">
        <v>4682</v>
      </c>
      <c r="E3" s="32">
        <f>Resumo!C11</f>
        <v>0.66326275633986553</v>
      </c>
      <c r="F3" t="s">
        <v>4683</v>
      </c>
      <c r="J3" t="s">
        <v>4702</v>
      </c>
    </row>
    <row r="4" spans="1:10">
      <c r="A4" s="5" t="s">
        <v>9</v>
      </c>
      <c r="B4" t="s">
        <v>507</v>
      </c>
      <c r="C4" s="2">
        <f>Resumo!C8</f>
        <v>767372.35</v>
      </c>
      <c r="E4" s="8">
        <f>C4*E3</f>
        <v>508969.5</v>
      </c>
      <c r="F4" s="2">
        <f>Resumo!B8</f>
        <v>479607.71875</v>
      </c>
      <c r="J4" t="s">
        <v>4703</v>
      </c>
    </row>
    <row r="5" spans="1:10">
      <c r="A5" s="6" t="s">
        <v>4696</v>
      </c>
      <c r="B5" s="7">
        <v>2953986</v>
      </c>
      <c r="C5" s="37">
        <f>B5/$C$4</f>
        <v>3.8494819366374098</v>
      </c>
      <c r="D5">
        <v>4</v>
      </c>
      <c r="E5" s="2">
        <f>B5*$E$3</f>
        <v>1959268.8965493741</v>
      </c>
      <c r="F5" s="8">
        <f>B5/$F$4</f>
        <v>6.1591710986198551</v>
      </c>
    </row>
    <row r="6" spans="1:10">
      <c r="A6" s="6" t="s">
        <v>4407</v>
      </c>
      <c r="B6" s="7">
        <v>1097847</v>
      </c>
      <c r="C6" s="37">
        <f t="shared" ref="C6:C20" si="0">B6/$C$4</f>
        <v>1.4306574898092173</v>
      </c>
      <c r="D6">
        <v>2</v>
      </c>
      <c r="E6" s="2">
        <f t="shared" ref="E6:E20" si="1">B6*$E$3</f>
        <v>728161.02725945238</v>
      </c>
      <c r="F6" s="8">
        <f t="shared" ref="F6:F20" si="2">B6/$F$4</f>
        <v>2.2890519836947476</v>
      </c>
      <c r="G6" t="s">
        <v>4704</v>
      </c>
    </row>
    <row r="7" spans="1:10">
      <c r="A7" s="6" t="s">
        <v>4676</v>
      </c>
      <c r="B7" s="7">
        <v>950471</v>
      </c>
      <c r="C7" s="37">
        <f t="shared" si="0"/>
        <v>1.2386047008339562</v>
      </c>
      <c r="D7">
        <v>1</v>
      </c>
      <c r="E7" s="2">
        <f t="shared" si="1"/>
        <v>630412.01528110832</v>
      </c>
      <c r="F7" s="8">
        <f t="shared" si="2"/>
        <v>1.98176752133433</v>
      </c>
      <c r="G7" t="s">
        <v>4705</v>
      </c>
    </row>
    <row r="8" spans="1:10">
      <c r="A8" s="6" t="s">
        <v>4677</v>
      </c>
      <c r="B8" s="7">
        <v>1049083</v>
      </c>
      <c r="C8" s="37">
        <f t="shared" si="0"/>
        <v>1.3671107644157363</v>
      </c>
      <c r="D8">
        <v>1</v>
      </c>
      <c r="E8" s="2">
        <f t="shared" si="1"/>
        <v>695817.6822092951</v>
      </c>
      <c r="F8" s="8">
        <f t="shared" si="2"/>
        <v>2.187377223065178</v>
      </c>
      <c r="G8" t="s">
        <v>4706</v>
      </c>
    </row>
    <row r="9" spans="1:10">
      <c r="A9" s="6" t="s">
        <v>4404</v>
      </c>
      <c r="B9" s="7">
        <v>818196</v>
      </c>
      <c r="C9" s="37">
        <f t="shared" si="0"/>
        <v>1.0662307548610528</v>
      </c>
      <c r="D9">
        <v>1</v>
      </c>
      <c r="E9" s="2">
        <f t="shared" si="1"/>
        <v>542678.93418625265</v>
      </c>
      <c r="F9" s="8">
        <f t="shared" si="2"/>
        <v>1.7059692077776845</v>
      </c>
      <c r="G9" t="s">
        <v>4707</v>
      </c>
    </row>
    <row r="10" spans="1:10">
      <c r="A10" s="6" t="s">
        <v>4400</v>
      </c>
      <c r="B10" s="7">
        <v>877642</v>
      </c>
      <c r="C10" s="37">
        <f t="shared" si="0"/>
        <v>1.1436977107658362</v>
      </c>
      <c r="D10">
        <v>1</v>
      </c>
      <c r="E10" s="2">
        <f t="shared" si="1"/>
        <v>582107.25199963222</v>
      </c>
      <c r="F10" s="8">
        <f t="shared" si="2"/>
        <v>1.829916337225338</v>
      </c>
      <c r="G10" t="s">
        <v>4708</v>
      </c>
    </row>
    <row r="11" spans="1:10">
      <c r="A11" s="6" t="s">
        <v>4401</v>
      </c>
      <c r="B11" s="7">
        <v>809750</v>
      </c>
      <c r="C11" s="37">
        <f t="shared" si="0"/>
        <v>1.0552243640261472</v>
      </c>
      <c r="D11">
        <v>1</v>
      </c>
      <c r="E11" s="2">
        <f t="shared" si="1"/>
        <v>537077.0169462061</v>
      </c>
      <c r="F11" s="8">
        <f t="shared" si="2"/>
        <v>1.6883589824418355</v>
      </c>
      <c r="G11" t="s">
        <v>4709</v>
      </c>
    </row>
    <row r="12" spans="1:10">
      <c r="A12" s="6" t="s">
        <v>4680</v>
      </c>
      <c r="B12" s="7">
        <v>754518</v>
      </c>
      <c r="C12" s="37">
        <f t="shared" si="0"/>
        <v>0.98324887520380433</v>
      </c>
      <c r="D12">
        <v>1</v>
      </c>
      <c r="E12" s="2">
        <f t="shared" si="1"/>
        <v>500443.68838804268</v>
      </c>
      <c r="F12" s="8">
        <f t="shared" si="2"/>
        <v>1.5731982003260867</v>
      </c>
      <c r="G12" t="s">
        <v>4710</v>
      </c>
    </row>
    <row r="13" spans="1:10">
      <c r="A13" s="6" t="s">
        <v>4402</v>
      </c>
      <c r="B13" s="7">
        <v>841968</v>
      </c>
      <c r="C13" s="37">
        <f t="shared" si="0"/>
        <v>1.097209197073624</v>
      </c>
      <c r="D13">
        <v>1</v>
      </c>
      <c r="E13" s="2">
        <f t="shared" si="1"/>
        <v>558446.01642996387</v>
      </c>
      <c r="F13" s="8">
        <f t="shared" si="2"/>
        <v>1.7555347153177985</v>
      </c>
      <c r="G13" t="s">
        <v>4711</v>
      </c>
    </row>
    <row r="14" spans="1:10">
      <c r="A14" s="6" t="s">
        <v>4405</v>
      </c>
      <c r="B14" s="7">
        <v>690740</v>
      </c>
      <c r="C14" s="37">
        <f t="shared" si="0"/>
        <v>0.90013668071308539</v>
      </c>
      <c r="D14">
        <v>1</v>
      </c>
      <c r="E14" s="2">
        <f t="shared" si="1"/>
        <v>458142.11631419871</v>
      </c>
      <c r="F14" s="8">
        <f t="shared" si="2"/>
        <v>1.4402186891409365</v>
      </c>
      <c r="G14" t="s">
        <v>4712</v>
      </c>
    </row>
    <row r="15" spans="1:10">
      <c r="A15" s="6" t="s">
        <v>4398</v>
      </c>
      <c r="B15" s="7">
        <v>1097394</v>
      </c>
      <c r="C15" s="37">
        <f t="shared" si="0"/>
        <v>1.4300671636135964</v>
      </c>
      <c r="D15">
        <v>2</v>
      </c>
      <c r="E15" s="2">
        <f t="shared" si="1"/>
        <v>727860.56923083041</v>
      </c>
      <c r="F15" s="8">
        <f t="shared" si="2"/>
        <v>2.2881074617817543</v>
      </c>
      <c r="G15" t="s">
        <v>4713</v>
      </c>
    </row>
    <row r="16" spans="1:10">
      <c r="A16" s="6" t="s">
        <v>4681</v>
      </c>
      <c r="B16" s="7">
        <v>928727</v>
      </c>
      <c r="C16" s="37">
        <f t="shared" si="0"/>
        <v>1.2102690434441636</v>
      </c>
      <c r="D16">
        <v>1</v>
      </c>
      <c r="E16" s="2">
        <f t="shared" si="1"/>
        <v>615990.02990725427</v>
      </c>
      <c r="F16" s="8">
        <f t="shared" si="2"/>
        <v>1.936430469510662</v>
      </c>
      <c r="G16" t="s">
        <v>4714</v>
      </c>
    </row>
    <row r="17" spans="1:9">
      <c r="A17" s="6" t="s">
        <v>4403</v>
      </c>
      <c r="B17" s="7">
        <v>870651</v>
      </c>
      <c r="C17" s="37">
        <f t="shared" si="0"/>
        <v>1.1345874007579242</v>
      </c>
      <c r="D17">
        <v>1</v>
      </c>
      <c r="E17" s="2">
        <f t="shared" si="1"/>
        <v>577470.38207006024</v>
      </c>
      <c r="F17" s="8">
        <f t="shared" si="2"/>
        <v>1.8153398412126787</v>
      </c>
      <c r="G17" s="23" t="s">
        <v>4699</v>
      </c>
    </row>
    <row r="18" spans="1:9">
      <c r="A18" s="6" t="s">
        <v>4687</v>
      </c>
      <c r="B18" s="7">
        <v>809615</v>
      </c>
      <c r="C18" s="37">
        <f t="shared" si="0"/>
        <v>1.0550484390009622</v>
      </c>
      <c r="D18">
        <v>1</v>
      </c>
      <c r="E18" s="2">
        <f t="shared" si="1"/>
        <v>536987.47647410026</v>
      </c>
      <c r="F18" s="8">
        <f t="shared" si="2"/>
        <v>1.6880775024015395</v>
      </c>
      <c r="G18" s="23" t="s">
        <v>4698</v>
      </c>
    </row>
    <row r="19" spans="1:9">
      <c r="A19" s="6" t="s">
        <v>4679</v>
      </c>
      <c r="B19" s="7">
        <v>796859</v>
      </c>
      <c r="C19" s="37">
        <f t="shared" si="0"/>
        <v>1.0384254788434846</v>
      </c>
      <c r="D19">
        <v>1</v>
      </c>
      <c r="E19" s="2">
        <f t="shared" si="1"/>
        <v>528526.89675422886</v>
      </c>
      <c r="F19" s="8">
        <f t="shared" si="2"/>
        <v>1.6614807661495752</v>
      </c>
      <c r="G19" s="23" t="s">
        <v>4697</v>
      </c>
    </row>
    <row r="20" spans="1:9">
      <c r="A20" s="6" t="s">
        <v>10</v>
      </c>
      <c r="B20" s="7">
        <v>15347447</v>
      </c>
      <c r="C20" s="8">
        <f t="shared" si="0"/>
        <v>20</v>
      </c>
      <c r="D20">
        <f>SUM(D5:D19)</f>
        <v>20</v>
      </c>
      <c r="E20" s="2">
        <f t="shared" si="1"/>
        <v>10179390</v>
      </c>
      <c r="F20" s="8">
        <f t="shared" si="2"/>
        <v>32</v>
      </c>
    </row>
    <row r="22" spans="1:9">
      <c r="G22">
        <v>1</v>
      </c>
      <c r="H22">
        <v>10</v>
      </c>
      <c r="I22" s="2">
        <f>G22+H22</f>
        <v>11</v>
      </c>
    </row>
    <row r="23" spans="1:9">
      <c r="H23">
        <v>100</v>
      </c>
      <c r="I23" s="2">
        <f>H23+I22</f>
        <v>111</v>
      </c>
    </row>
    <row r="24" spans="1:9">
      <c r="H24">
        <v>1000</v>
      </c>
      <c r="I24" s="2">
        <f>+I23+H24</f>
        <v>1111</v>
      </c>
    </row>
    <row r="25" spans="1:9">
      <c r="H25">
        <v>10000</v>
      </c>
      <c r="I25" s="2">
        <f t="shared" ref="I25:I28" si="3">+I24+H25</f>
        <v>11111</v>
      </c>
    </row>
    <row r="26" spans="1:9">
      <c r="H26">
        <v>100000</v>
      </c>
      <c r="I26" s="2">
        <f t="shared" si="3"/>
        <v>111111</v>
      </c>
    </row>
    <row r="27" spans="1:9">
      <c r="H27">
        <v>1000000</v>
      </c>
      <c r="I27" s="2">
        <f t="shared" si="3"/>
        <v>1111111</v>
      </c>
    </row>
    <row r="28" spans="1:9">
      <c r="H28">
        <v>10000000</v>
      </c>
      <c r="I28" s="2">
        <f t="shared" si="3"/>
        <v>11111111</v>
      </c>
    </row>
  </sheetData>
  <hyperlinks>
    <hyperlink ref="G18" r:id="rId2"/>
    <hyperlink ref="G17" r:id="rId3"/>
    <hyperlink ref="G19" r:id="rId4"/>
  </hyperlinks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0"/>
  <sheetViews>
    <sheetView workbookViewId="0"/>
  </sheetViews>
  <sheetFormatPr baseColWidth="10" defaultRowHeight="15" x14ac:dyDescent="0"/>
  <cols>
    <col min="1" max="1" width="36.1640625" customWidth="1"/>
    <col min="2" max="2" width="21" bestFit="1" customWidth="1"/>
    <col min="3" max="3" width="22.6640625" bestFit="1" customWidth="1"/>
    <col min="4" max="4" width="11.5" bestFit="1" customWidth="1"/>
    <col min="5" max="5" width="56.6640625" bestFit="1" customWidth="1"/>
  </cols>
  <sheetData>
    <row r="1" spans="1:5" s="3" customFormat="1">
      <c r="A1" s="3" t="s">
        <v>1</v>
      </c>
      <c r="B1" s="3" t="s">
        <v>504</v>
      </c>
      <c r="C1" s="3" t="s">
        <v>494</v>
      </c>
      <c r="D1" s="3" t="s">
        <v>506</v>
      </c>
      <c r="E1" s="3" t="s">
        <v>4399</v>
      </c>
    </row>
    <row r="2" spans="1:5">
      <c r="A2" t="s">
        <v>496</v>
      </c>
      <c r="B2" t="s">
        <v>245</v>
      </c>
      <c r="C2" t="s">
        <v>436</v>
      </c>
      <c r="D2" s="2">
        <v>9199</v>
      </c>
      <c r="E2" t="s">
        <v>4401</v>
      </c>
    </row>
    <row r="3" spans="1:5">
      <c r="A3" t="s">
        <v>495</v>
      </c>
      <c r="B3" t="s">
        <v>212</v>
      </c>
      <c r="C3" t="s">
        <v>347</v>
      </c>
      <c r="D3" s="2">
        <v>20189</v>
      </c>
      <c r="E3" t="s">
        <v>4405</v>
      </c>
    </row>
    <row r="4" spans="1:5">
      <c r="A4" t="s">
        <v>501</v>
      </c>
      <c r="B4" t="s">
        <v>46</v>
      </c>
      <c r="C4" t="s">
        <v>43</v>
      </c>
      <c r="D4" s="2">
        <v>15727</v>
      </c>
      <c r="E4" t="s">
        <v>4687</v>
      </c>
    </row>
    <row r="5" spans="1:5">
      <c r="A5" t="s">
        <v>501</v>
      </c>
      <c r="B5" t="s">
        <v>231</v>
      </c>
      <c r="C5" t="s">
        <v>44</v>
      </c>
      <c r="D5" s="2">
        <v>17349</v>
      </c>
      <c r="E5" t="s">
        <v>4687</v>
      </c>
    </row>
    <row r="6" spans="1:5">
      <c r="A6" t="s">
        <v>500</v>
      </c>
      <c r="B6" t="s">
        <v>117</v>
      </c>
      <c r="C6" t="s">
        <v>362</v>
      </c>
      <c r="D6" s="2">
        <v>17508</v>
      </c>
      <c r="E6" t="s">
        <v>4398</v>
      </c>
    </row>
    <row r="7" spans="1:5">
      <c r="A7" t="s">
        <v>496</v>
      </c>
      <c r="B7" t="s">
        <v>276</v>
      </c>
      <c r="C7" t="s">
        <v>45</v>
      </c>
      <c r="D7" s="2">
        <v>4725</v>
      </c>
      <c r="E7" t="s">
        <v>4401</v>
      </c>
    </row>
    <row r="8" spans="1:5">
      <c r="A8" t="s">
        <v>501</v>
      </c>
      <c r="B8" t="s">
        <v>46</v>
      </c>
      <c r="C8" t="s">
        <v>46</v>
      </c>
      <c r="D8" s="2">
        <v>155979</v>
      </c>
      <c r="E8" t="s">
        <v>4687</v>
      </c>
    </row>
    <row r="9" spans="1:5">
      <c r="A9" t="s">
        <v>498</v>
      </c>
      <c r="B9" t="s">
        <v>220</v>
      </c>
      <c r="C9" t="s">
        <v>328</v>
      </c>
      <c r="D9" s="2">
        <v>23376</v>
      </c>
      <c r="E9" t="s">
        <v>4404</v>
      </c>
    </row>
    <row r="10" spans="1:5">
      <c r="A10" t="s">
        <v>498</v>
      </c>
      <c r="B10" t="s">
        <v>499</v>
      </c>
      <c r="C10" t="s">
        <v>47</v>
      </c>
      <c r="D10" s="2">
        <v>5985</v>
      </c>
      <c r="E10" t="s">
        <v>4677</v>
      </c>
    </row>
    <row r="11" spans="1:5">
      <c r="A11" t="s">
        <v>496</v>
      </c>
      <c r="B11" t="s">
        <v>276</v>
      </c>
      <c r="C11" t="s">
        <v>48</v>
      </c>
      <c r="D11" s="2">
        <v>38259</v>
      </c>
      <c r="E11" t="s">
        <v>4401</v>
      </c>
    </row>
    <row r="12" spans="1:5">
      <c r="A12" t="s">
        <v>502</v>
      </c>
      <c r="B12" t="s">
        <v>101</v>
      </c>
      <c r="C12" t="s">
        <v>319</v>
      </c>
      <c r="D12" s="2">
        <v>26409</v>
      </c>
      <c r="E12" t="s">
        <v>4407</v>
      </c>
    </row>
    <row r="13" spans="1:5">
      <c r="A13" t="s">
        <v>500</v>
      </c>
      <c r="B13" t="s">
        <v>283</v>
      </c>
      <c r="C13" t="s">
        <v>367</v>
      </c>
      <c r="D13" s="2">
        <v>16798</v>
      </c>
      <c r="E13" t="s">
        <v>4679</v>
      </c>
    </row>
    <row r="14" spans="1:5">
      <c r="A14" t="s">
        <v>496</v>
      </c>
      <c r="B14" t="s">
        <v>273</v>
      </c>
      <c r="C14" t="s">
        <v>350</v>
      </c>
      <c r="D14" s="2">
        <v>19568</v>
      </c>
      <c r="E14" t="s">
        <v>4400</v>
      </c>
    </row>
    <row r="15" spans="1:5">
      <c r="A15" t="s">
        <v>496</v>
      </c>
      <c r="B15" t="s">
        <v>245</v>
      </c>
      <c r="C15" t="s">
        <v>394</v>
      </c>
      <c r="D15" s="2">
        <v>13737</v>
      </c>
      <c r="E15" t="s">
        <v>4401</v>
      </c>
    </row>
    <row r="16" spans="1:5">
      <c r="A16" t="s">
        <v>500</v>
      </c>
      <c r="B16" t="s">
        <v>246</v>
      </c>
      <c r="C16" t="s">
        <v>49</v>
      </c>
      <c r="D16" s="2">
        <v>15490</v>
      </c>
      <c r="E16" t="s">
        <v>4681</v>
      </c>
    </row>
    <row r="17" spans="1:5">
      <c r="A17" t="s">
        <v>493</v>
      </c>
      <c r="B17" t="s">
        <v>110</v>
      </c>
      <c r="C17" t="s">
        <v>50</v>
      </c>
      <c r="D17" s="2">
        <v>14690</v>
      </c>
      <c r="E17" t="s">
        <v>4402</v>
      </c>
    </row>
    <row r="18" spans="1:5">
      <c r="A18" t="s">
        <v>500</v>
      </c>
      <c r="B18" t="s">
        <v>117</v>
      </c>
      <c r="C18" t="s">
        <v>51</v>
      </c>
      <c r="D18" s="2">
        <v>11481</v>
      </c>
      <c r="E18" t="s">
        <v>4398</v>
      </c>
    </row>
    <row r="19" spans="1:5">
      <c r="A19" t="s">
        <v>501</v>
      </c>
      <c r="B19" t="s">
        <v>231</v>
      </c>
      <c r="C19" t="s">
        <v>52</v>
      </c>
      <c r="D19" s="2">
        <v>19569</v>
      </c>
      <c r="E19" t="s">
        <v>4687</v>
      </c>
    </row>
    <row r="20" spans="1:5">
      <c r="A20" t="s">
        <v>500</v>
      </c>
      <c r="B20" t="s">
        <v>117</v>
      </c>
      <c r="C20" t="s">
        <v>405</v>
      </c>
      <c r="D20" s="2">
        <v>12208</v>
      </c>
      <c r="E20" t="s">
        <v>4398</v>
      </c>
    </row>
    <row r="21" spans="1:5">
      <c r="A21" t="s">
        <v>500</v>
      </c>
      <c r="B21" t="s">
        <v>246</v>
      </c>
      <c r="C21" t="s">
        <v>407</v>
      </c>
      <c r="D21" s="2">
        <v>12072</v>
      </c>
      <c r="E21" t="s">
        <v>4681</v>
      </c>
    </row>
    <row r="22" spans="1:5">
      <c r="A22" t="s">
        <v>501</v>
      </c>
      <c r="B22" t="s">
        <v>46</v>
      </c>
      <c r="C22" t="s">
        <v>353</v>
      </c>
      <c r="D22" s="2">
        <v>18334</v>
      </c>
      <c r="E22" t="s">
        <v>4687</v>
      </c>
    </row>
    <row r="23" spans="1:5">
      <c r="A23" t="s">
        <v>496</v>
      </c>
      <c r="B23" t="s">
        <v>276</v>
      </c>
      <c r="C23" t="s">
        <v>53</v>
      </c>
      <c r="D23" s="2">
        <v>7730</v>
      </c>
      <c r="E23" t="s">
        <v>4401</v>
      </c>
    </row>
    <row r="24" spans="1:5">
      <c r="A24" t="s">
        <v>501</v>
      </c>
      <c r="B24" t="s">
        <v>46</v>
      </c>
      <c r="C24" t="s">
        <v>4509</v>
      </c>
      <c r="D24" s="2">
        <v>12608</v>
      </c>
      <c r="E24" t="s">
        <v>4687</v>
      </c>
    </row>
    <row r="25" spans="1:5">
      <c r="A25" t="s">
        <v>496</v>
      </c>
      <c r="B25" t="s">
        <v>76</v>
      </c>
      <c r="C25" t="s">
        <v>54</v>
      </c>
      <c r="D25" s="2">
        <v>13962</v>
      </c>
      <c r="E25" t="s">
        <v>4680</v>
      </c>
    </row>
    <row r="26" spans="1:5">
      <c r="A26" t="s">
        <v>501</v>
      </c>
      <c r="B26" t="s">
        <v>250</v>
      </c>
      <c r="C26" t="s">
        <v>55</v>
      </c>
      <c r="D26" s="2">
        <v>55935</v>
      </c>
      <c r="E26" t="s">
        <v>4403</v>
      </c>
    </row>
    <row r="27" spans="1:5">
      <c r="A27" t="s">
        <v>501</v>
      </c>
      <c r="B27" t="s">
        <v>46</v>
      </c>
      <c r="C27" t="s">
        <v>56</v>
      </c>
      <c r="D27" s="2">
        <v>11703</v>
      </c>
      <c r="E27" t="s">
        <v>4687</v>
      </c>
    </row>
    <row r="28" spans="1:5">
      <c r="A28" t="s">
        <v>498</v>
      </c>
      <c r="B28" t="s">
        <v>499</v>
      </c>
      <c r="C28" t="s">
        <v>57</v>
      </c>
      <c r="D28" s="2">
        <v>11661</v>
      </c>
      <c r="E28" t="s">
        <v>4677</v>
      </c>
    </row>
    <row r="29" spans="1:5">
      <c r="A29" t="s">
        <v>502</v>
      </c>
      <c r="B29" t="s">
        <v>279</v>
      </c>
      <c r="C29" t="s">
        <v>437</v>
      </c>
      <c r="D29" s="2">
        <v>9171</v>
      </c>
      <c r="E29" t="s">
        <v>4676</v>
      </c>
    </row>
    <row r="30" spans="1:5">
      <c r="A30" t="s">
        <v>498</v>
      </c>
      <c r="B30" t="s">
        <v>499</v>
      </c>
      <c r="C30" t="s">
        <v>58</v>
      </c>
      <c r="D30" s="2">
        <v>12706</v>
      </c>
      <c r="E30" t="s">
        <v>4677</v>
      </c>
    </row>
    <row r="31" spans="1:5">
      <c r="A31" t="s">
        <v>493</v>
      </c>
      <c r="B31" t="s">
        <v>64</v>
      </c>
      <c r="C31" t="s">
        <v>388</v>
      </c>
      <c r="D31" s="2">
        <v>14323</v>
      </c>
      <c r="E31" t="s">
        <v>4402</v>
      </c>
    </row>
    <row r="32" spans="1:5">
      <c r="A32" t="s">
        <v>500</v>
      </c>
      <c r="B32" t="s">
        <v>143</v>
      </c>
      <c r="C32" t="s">
        <v>59</v>
      </c>
      <c r="D32" s="2">
        <v>21403</v>
      </c>
      <c r="E32" t="s">
        <v>4681</v>
      </c>
    </row>
    <row r="33" spans="1:5">
      <c r="A33" t="s">
        <v>501</v>
      </c>
      <c r="B33" t="s">
        <v>231</v>
      </c>
      <c r="C33" t="s">
        <v>393</v>
      </c>
      <c r="D33" s="2">
        <v>13765</v>
      </c>
      <c r="E33" t="s">
        <v>4687</v>
      </c>
    </row>
    <row r="34" spans="1:5">
      <c r="A34" t="s">
        <v>495</v>
      </c>
      <c r="B34" t="s">
        <v>63</v>
      </c>
      <c r="C34" t="s">
        <v>63</v>
      </c>
      <c r="D34" s="2">
        <v>54915</v>
      </c>
      <c r="E34" t="s">
        <v>4679</v>
      </c>
    </row>
    <row r="35" spans="1:5">
      <c r="A35" t="s">
        <v>496</v>
      </c>
      <c r="B35" t="s">
        <v>245</v>
      </c>
      <c r="C35" t="s">
        <v>60</v>
      </c>
      <c r="D35" s="2">
        <v>22082</v>
      </c>
      <c r="E35" t="s">
        <v>4401</v>
      </c>
    </row>
    <row r="36" spans="1:5">
      <c r="A36" t="s">
        <v>496</v>
      </c>
      <c r="B36" t="s">
        <v>273</v>
      </c>
      <c r="C36" t="s">
        <v>306</v>
      </c>
      <c r="D36" s="2">
        <v>34121</v>
      </c>
      <c r="E36" t="s">
        <v>4400</v>
      </c>
    </row>
    <row r="37" spans="1:5">
      <c r="A37" t="s">
        <v>500</v>
      </c>
      <c r="B37" t="s">
        <v>283</v>
      </c>
      <c r="C37" t="s">
        <v>61</v>
      </c>
      <c r="D37" s="2">
        <v>14560</v>
      </c>
      <c r="E37" t="s">
        <v>4679</v>
      </c>
    </row>
    <row r="38" spans="1:5">
      <c r="A38" t="s">
        <v>498</v>
      </c>
      <c r="B38" t="s">
        <v>499</v>
      </c>
      <c r="C38" t="s">
        <v>62</v>
      </c>
      <c r="D38" s="2">
        <v>6258</v>
      </c>
      <c r="E38" t="s">
        <v>4677</v>
      </c>
    </row>
    <row r="39" spans="1:5">
      <c r="A39" t="s">
        <v>493</v>
      </c>
      <c r="B39" t="s">
        <v>64</v>
      </c>
      <c r="C39" t="s">
        <v>64</v>
      </c>
      <c r="D39" s="2">
        <v>157638</v>
      </c>
      <c r="E39" t="s">
        <v>4402</v>
      </c>
    </row>
    <row r="40" spans="1:5">
      <c r="A40" t="s">
        <v>500</v>
      </c>
      <c r="B40" t="s">
        <v>283</v>
      </c>
      <c r="C40" t="s">
        <v>65</v>
      </c>
      <c r="D40" s="2">
        <v>15217</v>
      </c>
      <c r="E40" t="s">
        <v>4679</v>
      </c>
    </row>
    <row r="41" spans="1:5">
      <c r="A41" t="s">
        <v>498</v>
      </c>
      <c r="B41" t="s">
        <v>499</v>
      </c>
      <c r="C41" t="s">
        <v>66</v>
      </c>
      <c r="D41" s="2">
        <v>6251</v>
      </c>
      <c r="E41" t="s">
        <v>4677</v>
      </c>
    </row>
    <row r="42" spans="1:5">
      <c r="A42" t="s">
        <v>501</v>
      </c>
      <c r="B42" t="s">
        <v>250</v>
      </c>
      <c r="C42" t="s">
        <v>370</v>
      </c>
      <c r="D42" s="2">
        <v>16296</v>
      </c>
      <c r="E42" t="s">
        <v>4403</v>
      </c>
    </row>
    <row r="43" spans="1:5">
      <c r="A43" t="s">
        <v>498</v>
      </c>
      <c r="B43" t="s">
        <v>499</v>
      </c>
      <c r="C43" t="s">
        <v>6</v>
      </c>
      <c r="D43" s="2">
        <v>24013</v>
      </c>
      <c r="E43" t="s">
        <v>4677</v>
      </c>
    </row>
    <row r="44" spans="1:5">
      <c r="A44" t="s">
        <v>496</v>
      </c>
      <c r="B44" t="s">
        <v>273</v>
      </c>
      <c r="C44" t="s">
        <v>67</v>
      </c>
      <c r="D44" s="2">
        <v>18247</v>
      </c>
      <c r="E44" t="s">
        <v>4400</v>
      </c>
    </row>
    <row r="45" spans="1:5">
      <c r="A45" t="s">
        <v>501</v>
      </c>
      <c r="B45" t="s">
        <v>250</v>
      </c>
      <c r="C45" t="s">
        <v>68</v>
      </c>
      <c r="D45" s="2">
        <v>16653</v>
      </c>
      <c r="E45" t="s">
        <v>4403</v>
      </c>
    </row>
    <row r="46" spans="1:5">
      <c r="A46" t="s">
        <v>496</v>
      </c>
      <c r="B46" t="s">
        <v>273</v>
      </c>
      <c r="C46" t="s">
        <v>69</v>
      </c>
      <c r="D46" s="2">
        <v>14069</v>
      </c>
      <c r="E46" t="s">
        <v>4400</v>
      </c>
    </row>
    <row r="47" spans="1:5">
      <c r="A47" t="s">
        <v>500</v>
      </c>
      <c r="B47" t="s">
        <v>143</v>
      </c>
      <c r="C47" t="s">
        <v>70</v>
      </c>
      <c r="D47" s="2">
        <v>19502</v>
      </c>
      <c r="E47" t="s">
        <v>4681</v>
      </c>
    </row>
    <row r="48" spans="1:5">
      <c r="A48" t="s">
        <v>495</v>
      </c>
      <c r="B48" t="s">
        <v>71</v>
      </c>
      <c r="C48" t="s">
        <v>71</v>
      </c>
      <c r="D48" s="2">
        <v>70618</v>
      </c>
      <c r="E48" t="s">
        <v>4402</v>
      </c>
    </row>
    <row r="49" spans="1:5">
      <c r="A49" t="s">
        <v>496</v>
      </c>
      <c r="B49" t="s">
        <v>273</v>
      </c>
      <c r="C49" t="s">
        <v>72</v>
      </c>
      <c r="D49" s="2">
        <v>10477</v>
      </c>
      <c r="E49" t="s">
        <v>4400</v>
      </c>
    </row>
    <row r="50" spans="1:5">
      <c r="A50" t="s">
        <v>496</v>
      </c>
      <c r="B50" t="s">
        <v>245</v>
      </c>
      <c r="C50" t="s">
        <v>73</v>
      </c>
      <c r="D50" s="2">
        <v>14760</v>
      </c>
      <c r="E50" t="s">
        <v>4401</v>
      </c>
    </row>
    <row r="51" spans="1:5">
      <c r="A51" t="s">
        <v>496</v>
      </c>
      <c r="B51" t="s">
        <v>245</v>
      </c>
      <c r="C51" t="s">
        <v>74</v>
      </c>
      <c r="D51" s="2">
        <v>17131</v>
      </c>
      <c r="E51" t="s">
        <v>4401</v>
      </c>
    </row>
    <row r="52" spans="1:5">
      <c r="A52" t="s">
        <v>496</v>
      </c>
      <c r="B52" t="s">
        <v>75</v>
      </c>
      <c r="C52" t="s">
        <v>75</v>
      </c>
      <c r="D52" s="2">
        <v>22464</v>
      </c>
      <c r="E52" t="s">
        <v>4679</v>
      </c>
    </row>
    <row r="53" spans="1:5">
      <c r="A53" t="s">
        <v>496</v>
      </c>
      <c r="B53" t="s">
        <v>75</v>
      </c>
      <c r="C53" t="s">
        <v>421</v>
      </c>
      <c r="D53" s="2">
        <v>10898</v>
      </c>
      <c r="E53" t="s">
        <v>4679</v>
      </c>
    </row>
    <row r="54" spans="1:5">
      <c r="A54" t="s">
        <v>496</v>
      </c>
      <c r="B54" t="s">
        <v>276</v>
      </c>
      <c r="C54" t="s">
        <v>379</v>
      </c>
      <c r="D54" s="2">
        <v>15122</v>
      </c>
      <c r="E54" t="s">
        <v>4401</v>
      </c>
    </row>
    <row r="55" spans="1:5">
      <c r="A55" t="s">
        <v>493</v>
      </c>
      <c r="B55" t="s">
        <v>110</v>
      </c>
      <c r="C55" t="s">
        <v>422</v>
      </c>
      <c r="D55" s="2">
        <v>10833</v>
      </c>
      <c r="E55" t="s">
        <v>4402</v>
      </c>
    </row>
    <row r="56" spans="1:5">
      <c r="A56" t="s">
        <v>496</v>
      </c>
      <c r="B56" t="s">
        <v>75</v>
      </c>
      <c r="C56" t="s">
        <v>419</v>
      </c>
      <c r="D56" s="2">
        <v>10974</v>
      </c>
      <c r="E56" s="25" t="s">
        <v>4679</v>
      </c>
    </row>
    <row r="57" spans="1:5">
      <c r="A57" t="s">
        <v>496</v>
      </c>
      <c r="B57" t="s">
        <v>76</v>
      </c>
      <c r="C57" t="s">
        <v>76</v>
      </c>
      <c r="D57" s="2">
        <v>69677</v>
      </c>
      <c r="E57" t="s">
        <v>4680</v>
      </c>
    </row>
    <row r="58" spans="1:5">
      <c r="A58" t="s">
        <v>498</v>
      </c>
      <c r="B58" t="s">
        <v>499</v>
      </c>
      <c r="C58" t="s">
        <v>77</v>
      </c>
      <c r="D58" s="2">
        <v>19256</v>
      </c>
      <c r="E58" t="s">
        <v>4677</v>
      </c>
    </row>
    <row r="59" spans="1:5">
      <c r="A59" t="s">
        <v>495</v>
      </c>
      <c r="B59" t="s">
        <v>63</v>
      </c>
      <c r="C59" t="s">
        <v>78</v>
      </c>
      <c r="D59" s="2">
        <v>21786</v>
      </c>
      <c r="E59" s="25" t="s">
        <v>4679</v>
      </c>
    </row>
    <row r="60" spans="1:5">
      <c r="A60" t="s">
        <v>496</v>
      </c>
      <c r="B60" t="s">
        <v>273</v>
      </c>
      <c r="C60" t="s">
        <v>79</v>
      </c>
      <c r="D60" s="2">
        <v>7841</v>
      </c>
      <c r="E60" t="s">
        <v>4400</v>
      </c>
    </row>
    <row r="61" spans="1:5">
      <c r="A61" t="s">
        <v>502</v>
      </c>
      <c r="B61" t="s">
        <v>279</v>
      </c>
      <c r="C61" t="s">
        <v>351</v>
      </c>
      <c r="D61" s="2">
        <v>19312</v>
      </c>
      <c r="E61" t="s">
        <v>4676</v>
      </c>
    </row>
    <row r="62" spans="1:5">
      <c r="A62" t="s">
        <v>502</v>
      </c>
      <c r="B62" t="s">
        <v>279</v>
      </c>
      <c r="C62" t="s">
        <v>80</v>
      </c>
      <c r="D62" s="2">
        <v>35139</v>
      </c>
      <c r="E62" t="s">
        <v>4676</v>
      </c>
    </row>
    <row r="63" spans="1:5">
      <c r="A63" t="s">
        <v>496</v>
      </c>
      <c r="B63" t="s">
        <v>126</v>
      </c>
      <c r="C63" t="s">
        <v>325</v>
      </c>
      <c r="D63" s="2">
        <v>23817</v>
      </c>
      <c r="E63" t="s">
        <v>4680</v>
      </c>
    </row>
    <row r="64" spans="1:5">
      <c r="A64" t="s">
        <v>500</v>
      </c>
      <c r="B64" t="s">
        <v>160</v>
      </c>
      <c r="C64" t="s">
        <v>427</v>
      </c>
      <c r="D64" s="2">
        <v>10058</v>
      </c>
      <c r="E64" t="s">
        <v>4681</v>
      </c>
    </row>
    <row r="65" spans="1:5">
      <c r="A65" t="s">
        <v>496</v>
      </c>
      <c r="B65" t="s">
        <v>273</v>
      </c>
      <c r="C65" t="s">
        <v>81</v>
      </c>
      <c r="D65" s="2">
        <v>16106</v>
      </c>
      <c r="E65" t="s">
        <v>4400</v>
      </c>
    </row>
    <row r="66" spans="1:5">
      <c r="A66" t="s">
        <v>496</v>
      </c>
      <c r="B66" t="s">
        <v>126</v>
      </c>
      <c r="C66" t="s">
        <v>287</v>
      </c>
      <c r="D66" s="2">
        <v>52853</v>
      </c>
      <c r="E66" t="s">
        <v>4680</v>
      </c>
    </row>
    <row r="67" spans="1:5">
      <c r="A67" t="s">
        <v>500</v>
      </c>
      <c r="B67" t="s">
        <v>283</v>
      </c>
      <c r="C67" t="s">
        <v>82</v>
      </c>
      <c r="D67" s="2">
        <v>19006</v>
      </c>
      <c r="E67" s="25" t="s">
        <v>4679</v>
      </c>
    </row>
    <row r="68" spans="1:5">
      <c r="A68" t="s">
        <v>498</v>
      </c>
      <c r="B68" t="s">
        <v>280</v>
      </c>
      <c r="C68" t="s">
        <v>83</v>
      </c>
      <c r="D68" s="2">
        <v>18224</v>
      </c>
      <c r="E68" t="s">
        <v>4676</v>
      </c>
    </row>
    <row r="69" spans="1:5">
      <c r="A69" t="s">
        <v>500</v>
      </c>
      <c r="B69" t="s">
        <v>160</v>
      </c>
      <c r="C69" t="s">
        <v>396</v>
      </c>
      <c r="D69" s="2">
        <v>13713</v>
      </c>
      <c r="E69" t="s">
        <v>4681</v>
      </c>
    </row>
    <row r="70" spans="1:5">
      <c r="A70" t="s">
        <v>498</v>
      </c>
      <c r="B70" t="s">
        <v>499</v>
      </c>
      <c r="C70" t="s">
        <v>84</v>
      </c>
      <c r="D70" s="2">
        <v>33310</v>
      </c>
      <c r="E70" t="s">
        <v>4677</v>
      </c>
    </row>
    <row r="71" spans="1:5">
      <c r="A71" t="s">
        <v>502</v>
      </c>
      <c r="B71" t="s">
        <v>238</v>
      </c>
      <c r="C71" t="s">
        <v>274</v>
      </c>
      <c r="D71" s="2">
        <v>296893</v>
      </c>
      <c r="E71" t="s">
        <v>4407</v>
      </c>
    </row>
    <row r="72" spans="1:5">
      <c r="A72" t="s">
        <v>498</v>
      </c>
      <c r="B72" t="s">
        <v>280</v>
      </c>
      <c r="C72" t="s">
        <v>85</v>
      </c>
      <c r="D72" s="2">
        <v>36644</v>
      </c>
      <c r="E72" t="s">
        <v>4676</v>
      </c>
    </row>
    <row r="73" spans="1:5">
      <c r="A73" t="s">
        <v>495</v>
      </c>
      <c r="B73" t="s">
        <v>165</v>
      </c>
      <c r="C73" t="s">
        <v>86</v>
      </c>
      <c r="D73" s="2">
        <v>30048</v>
      </c>
      <c r="E73" t="s">
        <v>4405</v>
      </c>
    </row>
    <row r="74" spans="1:5">
      <c r="A74" t="s">
        <v>500</v>
      </c>
      <c r="B74" t="s">
        <v>246</v>
      </c>
      <c r="C74" t="s">
        <v>87</v>
      </c>
      <c r="D74" s="2">
        <v>73448</v>
      </c>
      <c r="E74" t="s">
        <v>4681</v>
      </c>
    </row>
    <row r="75" spans="1:5">
      <c r="A75" t="s">
        <v>493</v>
      </c>
      <c r="B75" t="s">
        <v>296</v>
      </c>
      <c r="C75" t="s">
        <v>426</v>
      </c>
      <c r="D75" s="2">
        <v>10151</v>
      </c>
      <c r="E75" t="s">
        <v>4402</v>
      </c>
    </row>
    <row r="76" spans="1:5">
      <c r="A76" t="s">
        <v>500</v>
      </c>
      <c r="B76" t="s">
        <v>283</v>
      </c>
      <c r="C76" t="s">
        <v>88</v>
      </c>
      <c r="D76" s="2">
        <v>26862</v>
      </c>
      <c r="E76" s="25" t="s">
        <v>4679</v>
      </c>
    </row>
    <row r="77" spans="1:5">
      <c r="A77" t="s">
        <v>498</v>
      </c>
      <c r="B77" t="s">
        <v>499</v>
      </c>
      <c r="C77" t="s">
        <v>89</v>
      </c>
      <c r="D77" s="2">
        <v>33002</v>
      </c>
      <c r="E77" t="s">
        <v>4677</v>
      </c>
    </row>
    <row r="78" spans="1:5">
      <c r="A78" t="s">
        <v>501</v>
      </c>
      <c r="B78" t="s">
        <v>250</v>
      </c>
      <c r="C78" t="s">
        <v>90</v>
      </c>
      <c r="D78" s="2">
        <v>8837</v>
      </c>
      <c r="E78" t="s">
        <v>4403</v>
      </c>
    </row>
    <row r="79" spans="1:5">
      <c r="A79" t="s">
        <v>502</v>
      </c>
      <c r="B79" t="s">
        <v>238</v>
      </c>
      <c r="C79" t="s">
        <v>91</v>
      </c>
      <c r="D79" s="2">
        <v>89707</v>
      </c>
      <c r="E79" t="s">
        <v>4407</v>
      </c>
    </row>
    <row r="80" spans="1:5">
      <c r="A80" t="s">
        <v>496</v>
      </c>
      <c r="B80" t="s">
        <v>126</v>
      </c>
      <c r="C80" t="s">
        <v>92</v>
      </c>
      <c r="D80" s="2">
        <v>14792</v>
      </c>
      <c r="E80" t="s">
        <v>4680</v>
      </c>
    </row>
    <row r="81" spans="1:5">
      <c r="A81" t="s">
        <v>496</v>
      </c>
      <c r="B81" t="s">
        <v>273</v>
      </c>
      <c r="C81" t="s">
        <v>318</v>
      </c>
      <c r="D81" s="2">
        <v>26674</v>
      </c>
      <c r="E81" t="s">
        <v>4400</v>
      </c>
    </row>
    <row r="82" spans="1:5">
      <c r="A82" t="s">
        <v>501</v>
      </c>
      <c r="B82" t="s">
        <v>115</v>
      </c>
      <c r="C82" t="s">
        <v>301</v>
      </c>
      <c r="D82" s="2">
        <v>36191</v>
      </c>
      <c r="E82" t="s">
        <v>4403</v>
      </c>
    </row>
    <row r="83" spans="1:5">
      <c r="A83" t="s">
        <v>501</v>
      </c>
      <c r="B83" t="s">
        <v>115</v>
      </c>
      <c r="C83" t="s">
        <v>93</v>
      </c>
      <c r="D83" s="2">
        <v>17316</v>
      </c>
      <c r="E83" t="s">
        <v>4403</v>
      </c>
    </row>
    <row r="84" spans="1:5">
      <c r="A84" t="s">
        <v>501</v>
      </c>
      <c r="B84" t="s">
        <v>250</v>
      </c>
      <c r="C84" t="s">
        <v>94</v>
      </c>
      <c r="D84" s="2">
        <v>12199</v>
      </c>
      <c r="E84" t="s">
        <v>4403</v>
      </c>
    </row>
    <row r="85" spans="1:5">
      <c r="A85" t="s">
        <v>500</v>
      </c>
      <c r="B85" t="s">
        <v>160</v>
      </c>
      <c r="C85" t="s">
        <v>95</v>
      </c>
      <c r="D85" s="2">
        <v>31392</v>
      </c>
      <c r="E85" t="s">
        <v>4681</v>
      </c>
    </row>
    <row r="86" spans="1:5">
      <c r="A86" t="s">
        <v>496</v>
      </c>
      <c r="B86" t="s">
        <v>76</v>
      </c>
      <c r="C86" t="s">
        <v>431</v>
      </c>
      <c r="D86" s="2">
        <v>9773</v>
      </c>
      <c r="E86" t="s">
        <v>4680</v>
      </c>
    </row>
    <row r="87" spans="1:5">
      <c r="A87" t="s">
        <v>498</v>
      </c>
      <c r="B87" t="s">
        <v>220</v>
      </c>
      <c r="C87" t="s">
        <v>96</v>
      </c>
      <c r="D87" s="2">
        <v>22740</v>
      </c>
      <c r="E87" t="s">
        <v>4404</v>
      </c>
    </row>
    <row r="88" spans="1:5">
      <c r="A88" t="s">
        <v>501</v>
      </c>
      <c r="B88" t="s">
        <v>5</v>
      </c>
      <c r="C88" t="s">
        <v>97</v>
      </c>
      <c r="D88" s="2">
        <v>9544</v>
      </c>
      <c r="E88" t="s">
        <v>4687</v>
      </c>
    </row>
    <row r="89" spans="1:5">
      <c r="A89" t="s">
        <v>495</v>
      </c>
      <c r="B89" t="s">
        <v>71</v>
      </c>
      <c r="C89" t="s">
        <v>98</v>
      </c>
      <c r="D89" s="2">
        <v>30118</v>
      </c>
      <c r="E89" t="s">
        <v>4402</v>
      </c>
    </row>
    <row r="90" spans="1:5">
      <c r="A90" t="s">
        <v>495</v>
      </c>
      <c r="B90" t="s">
        <v>165</v>
      </c>
      <c r="C90" t="s">
        <v>99</v>
      </c>
      <c r="D90" s="2">
        <v>73382</v>
      </c>
      <c r="E90" t="s">
        <v>4405</v>
      </c>
    </row>
    <row r="91" spans="1:5">
      <c r="A91" t="s">
        <v>502</v>
      </c>
      <c r="B91" t="s">
        <v>279</v>
      </c>
      <c r="C91" t="s">
        <v>100</v>
      </c>
      <c r="D91" s="2">
        <v>27238</v>
      </c>
      <c r="E91" t="s">
        <v>4676</v>
      </c>
    </row>
    <row r="92" spans="1:5">
      <c r="A92" t="s">
        <v>493</v>
      </c>
      <c r="B92" t="s">
        <v>64</v>
      </c>
      <c r="C92" t="s">
        <v>456</v>
      </c>
      <c r="D92" s="2">
        <v>3669</v>
      </c>
      <c r="E92" t="s">
        <v>4402</v>
      </c>
    </row>
    <row r="93" spans="1:5">
      <c r="A93" t="s">
        <v>502</v>
      </c>
      <c r="B93" t="s">
        <v>101</v>
      </c>
      <c r="C93" t="s">
        <v>101</v>
      </c>
      <c r="D93" s="2">
        <v>56459</v>
      </c>
      <c r="E93" t="s">
        <v>4407</v>
      </c>
    </row>
    <row r="94" spans="1:5">
      <c r="A94" t="s">
        <v>496</v>
      </c>
      <c r="B94" t="s">
        <v>75</v>
      </c>
      <c r="C94" t="s">
        <v>102</v>
      </c>
      <c r="D94" s="2">
        <v>9764</v>
      </c>
      <c r="E94" s="25" t="s">
        <v>4679</v>
      </c>
    </row>
    <row r="95" spans="1:5">
      <c r="A95" t="s">
        <v>500</v>
      </c>
      <c r="B95" t="s">
        <v>283</v>
      </c>
      <c r="C95" t="s">
        <v>103</v>
      </c>
      <c r="D95" s="2">
        <v>17969</v>
      </c>
      <c r="E95" s="25" t="s">
        <v>4679</v>
      </c>
    </row>
    <row r="96" spans="1:5">
      <c r="A96" t="s">
        <v>495</v>
      </c>
      <c r="B96" t="s">
        <v>212</v>
      </c>
      <c r="C96" t="s">
        <v>413</v>
      </c>
      <c r="D96" s="2">
        <v>11591</v>
      </c>
      <c r="E96" t="s">
        <v>4405</v>
      </c>
    </row>
    <row r="97" spans="1:5">
      <c r="A97" t="s">
        <v>501</v>
      </c>
      <c r="B97" t="s">
        <v>231</v>
      </c>
      <c r="C97" t="s">
        <v>305</v>
      </c>
      <c r="D97" s="2">
        <v>34676</v>
      </c>
      <c r="E97" t="s">
        <v>4687</v>
      </c>
    </row>
    <row r="98" spans="1:5">
      <c r="A98" t="s">
        <v>501</v>
      </c>
      <c r="B98" t="s">
        <v>231</v>
      </c>
      <c r="C98" t="s">
        <v>361</v>
      </c>
      <c r="D98" s="2">
        <v>17739</v>
      </c>
      <c r="E98" t="s">
        <v>4687</v>
      </c>
    </row>
    <row r="99" spans="1:5">
      <c r="A99" t="s">
        <v>498</v>
      </c>
      <c r="B99" t="s">
        <v>499</v>
      </c>
      <c r="C99" t="s">
        <v>104</v>
      </c>
      <c r="D99" s="2">
        <v>19022</v>
      </c>
      <c r="E99" s="25" t="s">
        <v>4677</v>
      </c>
    </row>
    <row r="100" spans="1:5">
      <c r="A100" t="s">
        <v>493</v>
      </c>
      <c r="B100" t="s">
        <v>296</v>
      </c>
      <c r="C100" t="s">
        <v>105</v>
      </c>
      <c r="D100" s="2">
        <v>19498</v>
      </c>
      <c r="E100" t="s">
        <v>4402</v>
      </c>
    </row>
    <row r="101" spans="1:5">
      <c r="A101" t="s">
        <v>500</v>
      </c>
      <c r="B101" t="s">
        <v>117</v>
      </c>
      <c r="C101" t="s">
        <v>330</v>
      </c>
      <c r="D101" s="2">
        <v>23024</v>
      </c>
      <c r="E101" t="s">
        <v>4398</v>
      </c>
    </row>
    <row r="102" spans="1:5">
      <c r="A102" t="s">
        <v>502</v>
      </c>
      <c r="B102" t="s">
        <v>279</v>
      </c>
      <c r="C102" t="s">
        <v>355</v>
      </c>
      <c r="D102" s="2">
        <v>18229</v>
      </c>
      <c r="E102" t="s">
        <v>4676</v>
      </c>
    </row>
    <row r="103" spans="1:5">
      <c r="A103" t="s">
        <v>501</v>
      </c>
      <c r="B103" t="s">
        <v>250</v>
      </c>
      <c r="C103" t="s">
        <v>284</v>
      </c>
      <c r="D103" s="2">
        <v>68303</v>
      </c>
      <c r="E103" t="s">
        <v>4403</v>
      </c>
    </row>
    <row r="104" spans="1:5">
      <c r="A104" t="s">
        <v>500</v>
      </c>
      <c r="B104" t="s">
        <v>117</v>
      </c>
      <c r="C104" t="s">
        <v>307</v>
      </c>
      <c r="D104" s="2">
        <v>33876</v>
      </c>
      <c r="E104" t="s">
        <v>4398</v>
      </c>
    </row>
    <row r="105" spans="1:5">
      <c r="A105" t="s">
        <v>501</v>
      </c>
      <c r="B105" t="s">
        <v>5</v>
      </c>
      <c r="C105" t="s">
        <v>106</v>
      </c>
      <c r="D105" s="2">
        <v>26371</v>
      </c>
      <c r="E105" t="s">
        <v>4687</v>
      </c>
    </row>
    <row r="106" spans="1:5">
      <c r="A106" t="s">
        <v>496</v>
      </c>
      <c r="B106" t="s">
        <v>76</v>
      </c>
      <c r="C106" t="s">
        <v>356</v>
      </c>
      <c r="D106" s="2">
        <v>18191</v>
      </c>
      <c r="E106" t="s">
        <v>4680</v>
      </c>
    </row>
    <row r="107" spans="1:5">
      <c r="A107" t="s">
        <v>496</v>
      </c>
      <c r="B107" t="s">
        <v>245</v>
      </c>
      <c r="C107" t="s">
        <v>454</v>
      </c>
      <c r="D107" s="2">
        <v>4299</v>
      </c>
      <c r="E107" t="s">
        <v>4401</v>
      </c>
    </row>
    <row r="108" spans="1:5">
      <c r="A108" t="s">
        <v>500</v>
      </c>
      <c r="B108" t="s">
        <v>117</v>
      </c>
      <c r="C108" t="s">
        <v>324</v>
      </c>
      <c r="D108" s="2">
        <v>23896</v>
      </c>
      <c r="E108" t="s">
        <v>4398</v>
      </c>
    </row>
    <row r="109" spans="1:5">
      <c r="A109" t="s">
        <v>496</v>
      </c>
      <c r="B109" t="s">
        <v>76</v>
      </c>
      <c r="C109" t="s">
        <v>107</v>
      </c>
      <c r="D109" s="2">
        <v>8904</v>
      </c>
      <c r="E109" t="s">
        <v>4680</v>
      </c>
    </row>
    <row r="110" spans="1:5">
      <c r="A110" t="s">
        <v>493</v>
      </c>
      <c r="B110" t="s">
        <v>296</v>
      </c>
      <c r="C110" t="s">
        <v>108</v>
      </c>
      <c r="D110" s="2">
        <v>14933</v>
      </c>
      <c r="E110" t="s">
        <v>4402</v>
      </c>
    </row>
    <row r="111" spans="1:5">
      <c r="A111" t="s">
        <v>501</v>
      </c>
      <c r="B111" t="s">
        <v>164</v>
      </c>
      <c r="C111" t="s">
        <v>366</v>
      </c>
      <c r="D111" s="2">
        <v>16814</v>
      </c>
      <c r="E111" t="s">
        <v>4403</v>
      </c>
    </row>
    <row r="112" spans="1:5">
      <c r="A112" t="s">
        <v>493</v>
      </c>
      <c r="B112" t="s">
        <v>296</v>
      </c>
      <c r="C112" t="s">
        <v>109</v>
      </c>
      <c r="D112" s="2">
        <v>33361</v>
      </c>
      <c r="E112" t="s">
        <v>4402</v>
      </c>
    </row>
    <row r="113" spans="1:5">
      <c r="A113" t="s">
        <v>493</v>
      </c>
      <c r="B113" t="s">
        <v>110</v>
      </c>
      <c r="C113" t="s">
        <v>110</v>
      </c>
      <c r="D113" s="2">
        <v>14414</v>
      </c>
      <c r="E113" t="s">
        <v>4402</v>
      </c>
    </row>
    <row r="114" spans="1:5">
      <c r="A114" t="s">
        <v>496</v>
      </c>
      <c r="B114" t="s">
        <v>276</v>
      </c>
      <c r="C114" t="s">
        <v>452</v>
      </c>
      <c r="D114" s="2">
        <v>5576</v>
      </c>
      <c r="E114" t="s">
        <v>4401</v>
      </c>
    </row>
    <row r="115" spans="1:5">
      <c r="A115" t="s">
        <v>501</v>
      </c>
      <c r="B115" t="s">
        <v>46</v>
      </c>
      <c r="C115" t="s">
        <v>335</v>
      </c>
      <c r="D115" s="2">
        <v>21835</v>
      </c>
      <c r="E115" t="s">
        <v>4687</v>
      </c>
    </row>
    <row r="116" spans="1:5">
      <c r="A116" t="s">
        <v>493</v>
      </c>
      <c r="B116" t="s">
        <v>110</v>
      </c>
      <c r="C116" t="s">
        <v>386</v>
      </c>
      <c r="D116" s="2">
        <v>14403</v>
      </c>
      <c r="E116" t="s">
        <v>4402</v>
      </c>
    </row>
    <row r="117" spans="1:5">
      <c r="A117" t="s">
        <v>502</v>
      </c>
      <c r="B117" t="s">
        <v>279</v>
      </c>
      <c r="C117" t="s">
        <v>111</v>
      </c>
      <c r="D117" s="2">
        <v>64932</v>
      </c>
      <c r="E117" t="s">
        <v>4676</v>
      </c>
    </row>
    <row r="118" spans="1:5">
      <c r="A118" t="s">
        <v>495</v>
      </c>
      <c r="B118" t="s">
        <v>165</v>
      </c>
      <c r="C118" t="s">
        <v>303</v>
      </c>
      <c r="D118" s="2">
        <v>35524</v>
      </c>
      <c r="E118" t="s">
        <v>4405</v>
      </c>
    </row>
    <row r="119" spans="1:5">
      <c r="A119" t="s">
        <v>496</v>
      </c>
      <c r="B119" t="s">
        <v>273</v>
      </c>
      <c r="C119" t="s">
        <v>409</v>
      </c>
      <c r="D119" s="2">
        <v>11716</v>
      </c>
      <c r="E119" t="s">
        <v>4400</v>
      </c>
    </row>
    <row r="120" spans="1:5">
      <c r="A120" t="s">
        <v>502</v>
      </c>
      <c r="B120" t="s">
        <v>238</v>
      </c>
      <c r="C120" t="s">
        <v>282</v>
      </c>
      <c r="D120" s="2">
        <v>80657</v>
      </c>
      <c r="E120" t="s">
        <v>4407</v>
      </c>
    </row>
    <row r="121" spans="1:5">
      <c r="A121" t="s">
        <v>496</v>
      </c>
      <c r="B121" t="s">
        <v>175</v>
      </c>
      <c r="C121" t="s">
        <v>404</v>
      </c>
      <c r="D121" s="2">
        <v>12604</v>
      </c>
      <c r="E121" t="s">
        <v>4680</v>
      </c>
    </row>
    <row r="122" spans="1:5">
      <c r="A122" t="s">
        <v>502</v>
      </c>
      <c r="B122" t="s">
        <v>279</v>
      </c>
      <c r="C122" t="s">
        <v>112</v>
      </c>
      <c r="D122" s="2">
        <v>4212</v>
      </c>
      <c r="E122" t="s">
        <v>4676</v>
      </c>
    </row>
    <row r="123" spans="1:5">
      <c r="A123" t="s">
        <v>500</v>
      </c>
      <c r="B123" t="s">
        <v>117</v>
      </c>
      <c r="C123" t="s">
        <v>442</v>
      </c>
      <c r="D123" s="2">
        <v>8461</v>
      </c>
      <c r="E123" t="s">
        <v>4398</v>
      </c>
    </row>
    <row r="124" spans="1:5">
      <c r="A124" t="s">
        <v>496</v>
      </c>
      <c r="B124" t="s">
        <v>152</v>
      </c>
      <c r="C124" t="s">
        <v>113</v>
      </c>
      <c r="D124" s="2">
        <v>19376</v>
      </c>
      <c r="E124" t="s">
        <v>4400</v>
      </c>
    </row>
    <row r="125" spans="1:5">
      <c r="A125" t="s">
        <v>501</v>
      </c>
      <c r="B125" t="s">
        <v>5</v>
      </c>
      <c r="C125" t="s">
        <v>5</v>
      </c>
      <c r="D125" s="2">
        <v>43223</v>
      </c>
      <c r="E125" t="s">
        <v>4687</v>
      </c>
    </row>
    <row r="126" spans="1:5">
      <c r="A126" t="s">
        <v>496</v>
      </c>
      <c r="B126" t="s">
        <v>175</v>
      </c>
      <c r="C126" t="s">
        <v>416</v>
      </c>
      <c r="D126" s="2">
        <v>11212</v>
      </c>
      <c r="E126" t="s">
        <v>4680</v>
      </c>
    </row>
    <row r="127" spans="1:5">
      <c r="A127" t="s">
        <v>501</v>
      </c>
      <c r="B127" t="s">
        <v>5</v>
      </c>
      <c r="C127" t="s">
        <v>114</v>
      </c>
      <c r="D127" s="2">
        <v>37845</v>
      </c>
      <c r="E127" t="s">
        <v>4687</v>
      </c>
    </row>
    <row r="128" spans="1:5">
      <c r="A128" t="s">
        <v>501</v>
      </c>
      <c r="B128" t="s">
        <v>115</v>
      </c>
      <c r="C128" t="s">
        <v>115</v>
      </c>
      <c r="D128" s="2">
        <v>61924</v>
      </c>
      <c r="E128" t="s">
        <v>4403</v>
      </c>
    </row>
    <row r="129" spans="1:5">
      <c r="A129" t="s">
        <v>498</v>
      </c>
      <c r="B129" t="s">
        <v>220</v>
      </c>
      <c r="C129" t="s">
        <v>278</v>
      </c>
      <c r="D129" s="2">
        <v>115290</v>
      </c>
      <c r="E129" t="s">
        <v>4404</v>
      </c>
    </row>
    <row r="130" spans="1:5">
      <c r="A130" t="s">
        <v>501</v>
      </c>
      <c r="B130" t="s">
        <v>231</v>
      </c>
      <c r="C130" t="s">
        <v>352</v>
      </c>
      <c r="D130" s="2">
        <v>18443</v>
      </c>
      <c r="E130" t="s">
        <v>4687</v>
      </c>
    </row>
    <row r="131" spans="1:5">
      <c r="A131" t="s">
        <v>495</v>
      </c>
      <c r="B131" t="s">
        <v>71</v>
      </c>
      <c r="C131" t="s">
        <v>116</v>
      </c>
      <c r="D131" s="2">
        <v>5922</v>
      </c>
      <c r="E131" t="s">
        <v>4402</v>
      </c>
    </row>
    <row r="132" spans="1:5">
      <c r="A132" t="s">
        <v>500</v>
      </c>
      <c r="B132" t="s">
        <v>117</v>
      </c>
      <c r="C132" t="s">
        <v>117</v>
      </c>
      <c r="D132" s="2">
        <v>627477</v>
      </c>
      <c r="E132" t="s">
        <v>4398</v>
      </c>
    </row>
    <row r="133" spans="1:5">
      <c r="A133" t="s">
        <v>500</v>
      </c>
      <c r="B133" t="s">
        <v>246</v>
      </c>
      <c r="C133" t="s">
        <v>363</v>
      </c>
      <c r="D133" s="2">
        <v>17176</v>
      </c>
      <c r="E133" t="s">
        <v>4681</v>
      </c>
    </row>
    <row r="134" spans="1:5">
      <c r="A134" t="s">
        <v>498</v>
      </c>
      <c r="B134" t="s">
        <v>499</v>
      </c>
      <c r="C134" t="s">
        <v>118</v>
      </c>
      <c r="D134" s="2">
        <v>5822</v>
      </c>
      <c r="E134" s="25" t="s">
        <v>4677</v>
      </c>
    </row>
    <row r="135" spans="1:5">
      <c r="A135" t="s">
        <v>498</v>
      </c>
      <c r="B135" t="s">
        <v>499</v>
      </c>
      <c r="C135" t="s">
        <v>119</v>
      </c>
      <c r="D135" s="2">
        <v>11244</v>
      </c>
      <c r="E135" s="25" t="s">
        <v>4677</v>
      </c>
    </row>
    <row r="136" spans="1:5">
      <c r="A136" t="s">
        <v>493</v>
      </c>
      <c r="B136" t="s">
        <v>64</v>
      </c>
      <c r="C136" t="s">
        <v>120</v>
      </c>
      <c r="D136" s="2">
        <v>25912</v>
      </c>
      <c r="E136" t="s">
        <v>4402</v>
      </c>
    </row>
    <row r="137" spans="1:5">
      <c r="A137" t="s">
        <v>498</v>
      </c>
      <c r="B137" t="s">
        <v>499</v>
      </c>
      <c r="C137" t="s">
        <v>121</v>
      </c>
      <c r="D137" s="2">
        <v>33234</v>
      </c>
      <c r="E137" s="25" t="s">
        <v>4677</v>
      </c>
    </row>
    <row r="138" spans="1:5">
      <c r="A138" t="s">
        <v>501</v>
      </c>
      <c r="B138" t="s">
        <v>250</v>
      </c>
      <c r="C138" t="s">
        <v>453</v>
      </c>
      <c r="D138" s="2">
        <v>4725</v>
      </c>
      <c r="E138" t="s">
        <v>4403</v>
      </c>
    </row>
    <row r="139" spans="1:5">
      <c r="A139" t="s">
        <v>500</v>
      </c>
      <c r="B139" t="s">
        <v>283</v>
      </c>
      <c r="C139" t="s">
        <v>122</v>
      </c>
      <c r="D139" s="2">
        <v>11639</v>
      </c>
      <c r="E139" s="25" t="s">
        <v>4679</v>
      </c>
    </row>
    <row r="140" spans="1:5">
      <c r="A140" t="s">
        <v>495</v>
      </c>
      <c r="B140" t="s">
        <v>212</v>
      </c>
      <c r="C140" t="s">
        <v>372</v>
      </c>
      <c r="D140" s="2">
        <v>15840</v>
      </c>
      <c r="E140" t="s">
        <v>4405</v>
      </c>
    </row>
    <row r="141" spans="1:5">
      <c r="A141" t="s">
        <v>498</v>
      </c>
      <c r="B141" t="s">
        <v>499</v>
      </c>
      <c r="C141" t="s">
        <v>123</v>
      </c>
      <c r="D141" s="2">
        <v>7848</v>
      </c>
      <c r="E141" s="25" t="s">
        <v>4677</v>
      </c>
    </row>
    <row r="142" spans="1:5">
      <c r="A142" t="s">
        <v>502</v>
      </c>
      <c r="B142" t="s">
        <v>279</v>
      </c>
      <c r="C142" t="s">
        <v>124</v>
      </c>
      <c r="D142" s="2">
        <v>21495</v>
      </c>
      <c r="E142" t="s">
        <v>4676</v>
      </c>
    </row>
    <row r="143" spans="1:5">
      <c r="A143" t="s">
        <v>496</v>
      </c>
      <c r="B143" t="s">
        <v>76</v>
      </c>
      <c r="C143" t="s">
        <v>125</v>
      </c>
      <c r="D143" s="2">
        <v>8081</v>
      </c>
      <c r="E143" t="s">
        <v>4680</v>
      </c>
    </row>
    <row r="144" spans="1:5">
      <c r="A144" t="s">
        <v>496</v>
      </c>
      <c r="B144" t="s">
        <v>126</v>
      </c>
      <c r="C144" t="s">
        <v>126</v>
      </c>
      <c r="D144" s="2">
        <v>86808</v>
      </c>
      <c r="E144" t="s">
        <v>4680</v>
      </c>
    </row>
    <row r="145" spans="1:5">
      <c r="A145" t="s">
        <v>498</v>
      </c>
      <c r="B145" t="s">
        <v>220</v>
      </c>
      <c r="C145" t="s">
        <v>127</v>
      </c>
      <c r="D145" s="2">
        <v>22154</v>
      </c>
      <c r="E145" t="s">
        <v>4404</v>
      </c>
    </row>
    <row r="146" spans="1:5">
      <c r="A146" t="s">
        <v>501</v>
      </c>
      <c r="B146" t="s">
        <v>231</v>
      </c>
      <c r="C146" t="s">
        <v>395</v>
      </c>
      <c r="D146" s="2">
        <v>13718</v>
      </c>
      <c r="E146" t="s">
        <v>4687</v>
      </c>
    </row>
    <row r="147" spans="1:5">
      <c r="A147" t="s">
        <v>500</v>
      </c>
      <c r="B147" t="s">
        <v>143</v>
      </c>
      <c r="C147" t="s">
        <v>320</v>
      </c>
      <c r="D147" s="2">
        <v>25884</v>
      </c>
      <c r="E147" t="s">
        <v>4681</v>
      </c>
    </row>
    <row r="148" spans="1:5">
      <c r="A148" t="s">
        <v>496</v>
      </c>
      <c r="B148" t="s">
        <v>126</v>
      </c>
      <c r="C148" t="s">
        <v>425</v>
      </c>
      <c r="D148" s="2">
        <v>10183</v>
      </c>
      <c r="E148" t="s">
        <v>4680</v>
      </c>
    </row>
    <row r="149" spans="1:5">
      <c r="A149" t="s">
        <v>498</v>
      </c>
      <c r="B149" t="s">
        <v>499</v>
      </c>
      <c r="C149" t="s">
        <v>326</v>
      </c>
      <c r="D149" s="2">
        <v>23529</v>
      </c>
      <c r="E149" s="25" t="s">
        <v>4677</v>
      </c>
    </row>
    <row r="150" spans="1:5">
      <c r="A150" t="s">
        <v>496</v>
      </c>
      <c r="B150" t="s">
        <v>245</v>
      </c>
      <c r="C150" t="s">
        <v>128</v>
      </c>
      <c r="D150" s="2">
        <v>19786</v>
      </c>
      <c r="E150" t="s">
        <v>4401</v>
      </c>
    </row>
    <row r="151" spans="1:5">
      <c r="A151" t="s">
        <v>496</v>
      </c>
      <c r="B151" t="s">
        <v>273</v>
      </c>
      <c r="C151" t="s">
        <v>368</v>
      </c>
      <c r="D151" s="2">
        <v>16796</v>
      </c>
      <c r="E151" t="s">
        <v>4400</v>
      </c>
    </row>
    <row r="152" spans="1:5">
      <c r="A152" t="s">
        <v>500</v>
      </c>
      <c r="B152" t="s">
        <v>283</v>
      </c>
      <c r="C152" t="s">
        <v>129</v>
      </c>
      <c r="D152" s="2">
        <v>18678</v>
      </c>
      <c r="E152" s="25" t="s">
        <v>4679</v>
      </c>
    </row>
    <row r="153" spans="1:5">
      <c r="A153" t="s">
        <v>496</v>
      </c>
      <c r="B153" t="s">
        <v>75</v>
      </c>
      <c r="C153" t="s">
        <v>130</v>
      </c>
      <c r="D153" s="2">
        <v>15413</v>
      </c>
      <c r="E153" s="25" t="s">
        <v>4679</v>
      </c>
    </row>
    <row r="154" spans="1:5">
      <c r="A154" t="s">
        <v>500</v>
      </c>
      <c r="B154" t="s">
        <v>143</v>
      </c>
      <c r="C154" t="s">
        <v>131</v>
      </c>
      <c r="D154" s="2">
        <v>4214</v>
      </c>
      <c r="E154" t="s">
        <v>4681</v>
      </c>
    </row>
    <row r="155" spans="1:5">
      <c r="A155" t="s">
        <v>498</v>
      </c>
      <c r="B155" t="s">
        <v>499</v>
      </c>
      <c r="C155" t="s">
        <v>132</v>
      </c>
      <c r="D155" s="2">
        <v>24293</v>
      </c>
      <c r="E155" s="25" t="s">
        <v>4677</v>
      </c>
    </row>
    <row r="156" spans="1:5">
      <c r="A156" t="s">
        <v>498</v>
      </c>
      <c r="B156" t="s">
        <v>220</v>
      </c>
      <c r="C156" t="s">
        <v>441</v>
      </c>
      <c r="D156" s="2">
        <v>8852</v>
      </c>
      <c r="E156" t="s">
        <v>4404</v>
      </c>
    </row>
    <row r="157" spans="1:5">
      <c r="A157" t="s">
        <v>498</v>
      </c>
      <c r="B157" t="s">
        <v>499</v>
      </c>
      <c r="C157" t="s">
        <v>133</v>
      </c>
      <c r="D157" s="2">
        <v>17221</v>
      </c>
      <c r="E157" s="25" t="s">
        <v>4677</v>
      </c>
    </row>
    <row r="158" spans="1:5">
      <c r="A158" t="s">
        <v>496</v>
      </c>
      <c r="B158" t="s">
        <v>75</v>
      </c>
      <c r="C158" t="s">
        <v>134</v>
      </c>
      <c r="D158" s="2">
        <v>16855</v>
      </c>
      <c r="E158" s="25" t="s">
        <v>4679</v>
      </c>
    </row>
    <row r="159" spans="1:5">
      <c r="A159" t="s">
        <v>500</v>
      </c>
      <c r="B159" t="s">
        <v>283</v>
      </c>
      <c r="C159" t="s">
        <v>359</v>
      </c>
      <c r="D159" s="2">
        <v>17948</v>
      </c>
      <c r="E159" s="25" t="s">
        <v>4679</v>
      </c>
    </row>
    <row r="160" spans="1:5">
      <c r="A160" t="s">
        <v>495</v>
      </c>
      <c r="B160" t="s">
        <v>63</v>
      </c>
      <c r="C160" t="s">
        <v>135</v>
      </c>
      <c r="D160" s="2">
        <v>27862</v>
      </c>
      <c r="E160" s="25" t="s">
        <v>4679</v>
      </c>
    </row>
    <row r="161" spans="1:5">
      <c r="A161" t="s">
        <v>501</v>
      </c>
      <c r="B161" t="s">
        <v>250</v>
      </c>
      <c r="C161" t="s">
        <v>136</v>
      </c>
      <c r="D161" s="2">
        <v>6437</v>
      </c>
      <c r="E161" t="s">
        <v>4403</v>
      </c>
    </row>
    <row r="162" spans="1:5">
      <c r="A162" t="s">
        <v>496</v>
      </c>
      <c r="B162" t="s">
        <v>126</v>
      </c>
      <c r="C162" t="s">
        <v>371</v>
      </c>
      <c r="D162" s="2">
        <v>16283</v>
      </c>
      <c r="E162" t="s">
        <v>4680</v>
      </c>
    </row>
    <row r="163" spans="1:5">
      <c r="A163" t="s">
        <v>498</v>
      </c>
      <c r="B163" t="s">
        <v>280</v>
      </c>
      <c r="C163" t="s">
        <v>390</v>
      </c>
      <c r="D163" s="2">
        <v>14187</v>
      </c>
      <c r="E163" t="s">
        <v>4676</v>
      </c>
    </row>
    <row r="164" spans="1:5">
      <c r="A164" t="s">
        <v>496</v>
      </c>
      <c r="B164" t="s">
        <v>273</v>
      </c>
      <c r="C164" t="s">
        <v>316</v>
      </c>
      <c r="D164" s="2">
        <v>27939</v>
      </c>
      <c r="E164" t="s">
        <v>4400</v>
      </c>
    </row>
    <row r="165" spans="1:5">
      <c r="A165" t="s">
        <v>498</v>
      </c>
      <c r="B165" t="s">
        <v>499</v>
      </c>
      <c r="C165" t="s">
        <v>275</v>
      </c>
      <c r="D165" s="2">
        <v>176341</v>
      </c>
      <c r="E165" s="25" t="s">
        <v>4677</v>
      </c>
    </row>
    <row r="166" spans="1:5">
      <c r="A166" t="s">
        <v>501</v>
      </c>
      <c r="B166" t="s">
        <v>46</v>
      </c>
      <c r="C166" t="s">
        <v>137</v>
      </c>
      <c r="D166" s="2">
        <v>40453</v>
      </c>
      <c r="E166" t="s">
        <v>4687</v>
      </c>
    </row>
    <row r="167" spans="1:5">
      <c r="A167" t="s">
        <v>500</v>
      </c>
      <c r="B167" t="s">
        <v>117</v>
      </c>
      <c r="C167" t="s">
        <v>376</v>
      </c>
      <c r="D167" s="2">
        <v>15499</v>
      </c>
      <c r="E167" t="s">
        <v>4398</v>
      </c>
    </row>
    <row r="168" spans="1:5">
      <c r="A168" t="s">
        <v>498</v>
      </c>
      <c r="B168" t="s">
        <v>499</v>
      </c>
      <c r="C168" t="s">
        <v>290</v>
      </c>
      <c r="D168" s="2">
        <v>47704</v>
      </c>
      <c r="E168" s="25" t="s">
        <v>4677</v>
      </c>
    </row>
    <row r="169" spans="1:5">
      <c r="A169" t="s">
        <v>500</v>
      </c>
      <c r="B169" t="s">
        <v>117</v>
      </c>
      <c r="C169" t="s">
        <v>285</v>
      </c>
      <c r="D169" s="2">
        <v>62631</v>
      </c>
      <c r="E169" t="s">
        <v>4398</v>
      </c>
    </row>
    <row r="170" spans="1:5">
      <c r="A170" t="s">
        <v>496</v>
      </c>
      <c r="B170" t="s">
        <v>75</v>
      </c>
      <c r="C170" t="s">
        <v>138</v>
      </c>
      <c r="D170" s="2">
        <v>10157</v>
      </c>
      <c r="E170" s="25" t="s">
        <v>4679</v>
      </c>
    </row>
    <row r="171" spans="1:5">
      <c r="A171" t="s">
        <v>496</v>
      </c>
      <c r="B171" t="s">
        <v>276</v>
      </c>
      <c r="C171" t="s">
        <v>139</v>
      </c>
      <c r="D171" s="2">
        <v>7521</v>
      </c>
      <c r="E171" t="s">
        <v>4401</v>
      </c>
    </row>
    <row r="172" spans="1:5">
      <c r="A172" t="s">
        <v>496</v>
      </c>
      <c r="B172" t="s">
        <v>276</v>
      </c>
      <c r="C172" t="s">
        <v>140</v>
      </c>
      <c r="D172" s="2">
        <v>9901</v>
      </c>
      <c r="E172" t="s">
        <v>4401</v>
      </c>
    </row>
    <row r="173" spans="1:5">
      <c r="A173" t="s">
        <v>500</v>
      </c>
      <c r="B173" t="s">
        <v>283</v>
      </c>
      <c r="C173" t="s">
        <v>141</v>
      </c>
      <c r="D173" s="2">
        <v>25536</v>
      </c>
      <c r="E173" s="25" t="s">
        <v>4679</v>
      </c>
    </row>
    <row r="174" spans="1:5">
      <c r="A174" t="s">
        <v>500</v>
      </c>
      <c r="B174" t="s">
        <v>117</v>
      </c>
      <c r="C174" t="s">
        <v>309</v>
      </c>
      <c r="D174" s="2">
        <v>29879</v>
      </c>
      <c r="E174" t="s">
        <v>4398</v>
      </c>
    </row>
    <row r="175" spans="1:5">
      <c r="A175" t="s">
        <v>500</v>
      </c>
      <c r="B175" t="s">
        <v>283</v>
      </c>
      <c r="C175" t="s">
        <v>283</v>
      </c>
      <c r="D175" s="2">
        <v>74483</v>
      </c>
      <c r="E175" s="25" t="s">
        <v>4679</v>
      </c>
    </row>
    <row r="176" spans="1:5">
      <c r="A176" t="s">
        <v>498</v>
      </c>
      <c r="B176" t="s">
        <v>220</v>
      </c>
      <c r="C176" t="s">
        <v>142</v>
      </c>
      <c r="D176" s="2">
        <v>31422</v>
      </c>
      <c r="E176" t="s">
        <v>4404</v>
      </c>
    </row>
    <row r="177" spans="1:5">
      <c r="A177" t="s">
        <v>500</v>
      </c>
      <c r="B177" t="s">
        <v>143</v>
      </c>
      <c r="C177" t="s">
        <v>143</v>
      </c>
      <c r="D177" s="2">
        <v>66806</v>
      </c>
      <c r="E177" t="s">
        <v>4681</v>
      </c>
    </row>
    <row r="178" spans="1:5">
      <c r="A178" t="s">
        <v>498</v>
      </c>
      <c r="B178" t="s">
        <v>499</v>
      </c>
      <c r="C178" t="s">
        <v>144</v>
      </c>
      <c r="D178" s="2">
        <v>221046</v>
      </c>
      <c r="E178" s="25" t="s">
        <v>4677</v>
      </c>
    </row>
    <row r="179" spans="1:5">
      <c r="A179" t="s">
        <v>498</v>
      </c>
      <c r="B179" t="s">
        <v>499</v>
      </c>
      <c r="C179" t="s">
        <v>314</v>
      </c>
      <c r="D179" s="2">
        <v>28382</v>
      </c>
      <c r="E179" s="25" t="s">
        <v>4677</v>
      </c>
    </row>
    <row r="180" spans="1:5">
      <c r="A180" t="s">
        <v>496</v>
      </c>
      <c r="B180" t="s">
        <v>245</v>
      </c>
      <c r="C180" t="s">
        <v>497</v>
      </c>
      <c r="D180" s="2">
        <v>16586</v>
      </c>
      <c r="E180" t="s">
        <v>4401</v>
      </c>
    </row>
    <row r="181" spans="1:5">
      <c r="A181" t="s">
        <v>496</v>
      </c>
      <c r="B181" t="s">
        <v>276</v>
      </c>
      <c r="C181" t="s">
        <v>145</v>
      </c>
      <c r="D181" s="2">
        <v>13199</v>
      </c>
      <c r="E181" t="s">
        <v>4401</v>
      </c>
    </row>
    <row r="182" spans="1:5">
      <c r="A182" t="s">
        <v>498</v>
      </c>
      <c r="B182" t="s">
        <v>499</v>
      </c>
      <c r="C182" t="s">
        <v>375</v>
      </c>
      <c r="D182" s="2">
        <v>15577</v>
      </c>
      <c r="E182" s="25" t="s">
        <v>4677</v>
      </c>
    </row>
    <row r="183" spans="1:5">
      <c r="A183" t="s">
        <v>498</v>
      </c>
      <c r="B183" t="s">
        <v>220</v>
      </c>
      <c r="C183" t="s">
        <v>146</v>
      </c>
      <c r="D183" s="2">
        <v>7291</v>
      </c>
      <c r="E183" t="s">
        <v>4404</v>
      </c>
    </row>
    <row r="184" spans="1:5">
      <c r="A184" t="s">
        <v>495</v>
      </c>
      <c r="B184" t="s">
        <v>63</v>
      </c>
      <c r="C184" t="s">
        <v>383</v>
      </c>
      <c r="D184" s="2">
        <v>14718</v>
      </c>
      <c r="E184" s="25" t="s">
        <v>4679</v>
      </c>
    </row>
    <row r="185" spans="1:5">
      <c r="A185" t="s">
        <v>498</v>
      </c>
      <c r="B185" t="s">
        <v>499</v>
      </c>
      <c r="C185" t="s">
        <v>448</v>
      </c>
      <c r="D185" s="2">
        <v>7218</v>
      </c>
      <c r="E185" s="25" t="s">
        <v>4677</v>
      </c>
    </row>
    <row r="186" spans="1:5">
      <c r="A186" t="s">
        <v>498</v>
      </c>
      <c r="B186" t="s">
        <v>499</v>
      </c>
      <c r="C186" t="s">
        <v>337</v>
      </c>
      <c r="D186" s="2">
        <v>21642</v>
      </c>
      <c r="E186" s="25" t="s">
        <v>4677</v>
      </c>
    </row>
    <row r="187" spans="1:5">
      <c r="A187" t="s">
        <v>498</v>
      </c>
      <c r="B187" t="s">
        <v>220</v>
      </c>
      <c r="C187" t="s">
        <v>147</v>
      </c>
      <c r="D187" s="2">
        <v>67356</v>
      </c>
      <c r="E187" t="s">
        <v>4404</v>
      </c>
    </row>
    <row r="188" spans="1:5">
      <c r="A188" t="s">
        <v>498</v>
      </c>
      <c r="B188" t="s">
        <v>499</v>
      </c>
      <c r="C188" t="s">
        <v>148</v>
      </c>
      <c r="D188" s="2">
        <v>8476</v>
      </c>
      <c r="E188" s="25" t="s">
        <v>4677</v>
      </c>
    </row>
    <row r="189" spans="1:5">
      <c r="A189" t="s">
        <v>496</v>
      </c>
      <c r="B189" t="s">
        <v>152</v>
      </c>
      <c r="C189" t="s">
        <v>323</v>
      </c>
      <c r="D189" s="2">
        <v>24901</v>
      </c>
      <c r="E189" t="s">
        <v>4400</v>
      </c>
    </row>
    <row r="190" spans="1:5">
      <c r="A190" t="s">
        <v>502</v>
      </c>
      <c r="B190" t="s">
        <v>101</v>
      </c>
      <c r="C190" t="s">
        <v>149</v>
      </c>
      <c r="D190" s="2">
        <v>6730</v>
      </c>
      <c r="E190" t="s">
        <v>4407</v>
      </c>
    </row>
    <row r="191" spans="1:5">
      <c r="A191" t="s">
        <v>498</v>
      </c>
      <c r="B191" t="s">
        <v>220</v>
      </c>
      <c r="C191" t="s">
        <v>345</v>
      </c>
      <c r="D191" s="2">
        <v>20501</v>
      </c>
      <c r="E191" t="s">
        <v>4404</v>
      </c>
    </row>
    <row r="192" spans="1:5">
      <c r="A192" t="s">
        <v>502</v>
      </c>
      <c r="B192" t="s">
        <v>238</v>
      </c>
      <c r="C192" t="s">
        <v>150</v>
      </c>
      <c r="D192" s="2">
        <v>22866</v>
      </c>
      <c r="E192" t="s">
        <v>4676</v>
      </c>
    </row>
    <row r="193" spans="1:5">
      <c r="A193" t="s">
        <v>498</v>
      </c>
      <c r="B193" t="s">
        <v>499</v>
      </c>
      <c r="C193" t="s">
        <v>430</v>
      </c>
      <c r="D193" s="2">
        <v>9830</v>
      </c>
      <c r="E193" s="25" t="s">
        <v>4677</v>
      </c>
    </row>
    <row r="194" spans="1:5">
      <c r="A194" t="s">
        <v>498</v>
      </c>
      <c r="B194" t="s">
        <v>499</v>
      </c>
      <c r="C194" t="s">
        <v>151</v>
      </c>
      <c r="D194" s="2">
        <v>10830</v>
      </c>
      <c r="E194" s="25" t="s">
        <v>4677</v>
      </c>
    </row>
    <row r="195" spans="1:5">
      <c r="A195" t="s">
        <v>496</v>
      </c>
      <c r="B195" t="s">
        <v>152</v>
      </c>
      <c r="C195" t="s">
        <v>152</v>
      </c>
      <c r="D195" s="2">
        <v>77533</v>
      </c>
      <c r="E195" t="s">
        <v>4400</v>
      </c>
    </row>
    <row r="196" spans="1:5">
      <c r="A196" t="s">
        <v>501</v>
      </c>
      <c r="B196" t="s">
        <v>231</v>
      </c>
      <c r="C196" t="s">
        <v>153</v>
      </c>
      <c r="D196" s="2">
        <v>36211</v>
      </c>
      <c r="E196" t="s">
        <v>4687</v>
      </c>
    </row>
    <row r="197" spans="1:5">
      <c r="A197" t="s">
        <v>498</v>
      </c>
      <c r="B197" t="s">
        <v>499</v>
      </c>
      <c r="C197" t="s">
        <v>154</v>
      </c>
      <c r="D197" s="2">
        <v>10799</v>
      </c>
      <c r="E197" s="25" t="s">
        <v>4677</v>
      </c>
    </row>
    <row r="198" spans="1:5">
      <c r="A198" t="s">
        <v>496</v>
      </c>
      <c r="B198" t="s">
        <v>276</v>
      </c>
      <c r="C198" t="s">
        <v>155</v>
      </c>
      <c r="D198" s="2">
        <v>8592</v>
      </c>
      <c r="E198" t="s">
        <v>4401</v>
      </c>
    </row>
    <row r="199" spans="1:5">
      <c r="A199" t="s">
        <v>496</v>
      </c>
      <c r="B199" t="s">
        <v>152</v>
      </c>
      <c r="C199" t="s">
        <v>156</v>
      </c>
      <c r="D199" s="2">
        <v>20314</v>
      </c>
      <c r="E199" t="s">
        <v>4400</v>
      </c>
    </row>
    <row r="200" spans="1:5">
      <c r="A200" t="s">
        <v>500</v>
      </c>
      <c r="B200" t="s">
        <v>117</v>
      </c>
      <c r="C200" t="s">
        <v>157</v>
      </c>
      <c r="D200" s="2">
        <v>14957</v>
      </c>
      <c r="E200" t="s">
        <v>4398</v>
      </c>
    </row>
    <row r="201" spans="1:5">
      <c r="A201" t="s">
        <v>496</v>
      </c>
      <c r="B201" t="s">
        <v>276</v>
      </c>
      <c r="C201" t="s">
        <v>401</v>
      </c>
      <c r="D201" s="2">
        <v>13254</v>
      </c>
      <c r="E201" t="s">
        <v>4401</v>
      </c>
    </row>
    <row r="202" spans="1:5">
      <c r="A202" t="s">
        <v>500</v>
      </c>
      <c r="B202" t="s">
        <v>246</v>
      </c>
      <c r="C202" t="s">
        <v>299</v>
      </c>
      <c r="D202" s="2">
        <v>37567</v>
      </c>
      <c r="E202" t="s">
        <v>4681</v>
      </c>
    </row>
    <row r="203" spans="1:5">
      <c r="A203" t="s">
        <v>496</v>
      </c>
      <c r="B203" t="s">
        <v>152</v>
      </c>
      <c r="C203" t="s">
        <v>342</v>
      </c>
      <c r="D203" s="2">
        <v>21241</v>
      </c>
      <c r="E203" t="s">
        <v>4400</v>
      </c>
    </row>
    <row r="204" spans="1:5">
      <c r="A204" t="s">
        <v>496</v>
      </c>
      <c r="B204" t="s">
        <v>76</v>
      </c>
      <c r="C204" t="s">
        <v>349</v>
      </c>
      <c r="D204" s="2">
        <v>19577</v>
      </c>
      <c r="E204" t="s">
        <v>4680</v>
      </c>
    </row>
    <row r="205" spans="1:5">
      <c r="A205" t="s">
        <v>498</v>
      </c>
      <c r="B205" t="s">
        <v>280</v>
      </c>
      <c r="C205" t="s">
        <v>311</v>
      </c>
      <c r="D205" s="2">
        <v>29428</v>
      </c>
      <c r="E205" t="s">
        <v>4676</v>
      </c>
    </row>
    <row r="206" spans="1:5">
      <c r="A206" t="s">
        <v>496</v>
      </c>
      <c r="B206" t="s">
        <v>126</v>
      </c>
      <c r="C206" t="s">
        <v>414</v>
      </c>
      <c r="D206" s="2">
        <v>11399</v>
      </c>
      <c r="E206" t="s">
        <v>4680</v>
      </c>
    </row>
    <row r="207" spans="1:5">
      <c r="A207" t="s">
        <v>493</v>
      </c>
      <c r="B207" t="s">
        <v>296</v>
      </c>
      <c r="C207" t="s">
        <v>158</v>
      </c>
      <c r="D207" s="2">
        <v>9056</v>
      </c>
      <c r="E207" t="s">
        <v>4402</v>
      </c>
    </row>
    <row r="208" spans="1:5">
      <c r="A208" t="s">
        <v>496</v>
      </c>
      <c r="B208" t="s">
        <v>126</v>
      </c>
      <c r="C208" t="s">
        <v>159</v>
      </c>
      <c r="D208" s="2">
        <v>15459</v>
      </c>
      <c r="E208" t="s">
        <v>4680</v>
      </c>
    </row>
    <row r="209" spans="1:5">
      <c r="A209" t="s">
        <v>500</v>
      </c>
      <c r="B209" t="s">
        <v>160</v>
      </c>
      <c r="C209" t="s">
        <v>160</v>
      </c>
      <c r="D209" s="2">
        <v>83635</v>
      </c>
      <c r="E209" t="s">
        <v>4681</v>
      </c>
    </row>
    <row r="210" spans="1:5">
      <c r="A210" t="s">
        <v>496</v>
      </c>
      <c r="B210" t="s">
        <v>276</v>
      </c>
      <c r="C210" t="s">
        <v>161</v>
      </c>
      <c r="D210" s="2">
        <v>56033</v>
      </c>
      <c r="E210" t="s">
        <v>4401</v>
      </c>
    </row>
    <row r="211" spans="1:5">
      <c r="A211" t="s">
        <v>500</v>
      </c>
      <c r="B211" t="s">
        <v>246</v>
      </c>
      <c r="C211" t="s">
        <v>162</v>
      </c>
      <c r="D211" s="2">
        <v>34499</v>
      </c>
      <c r="E211" t="s">
        <v>4681</v>
      </c>
    </row>
    <row r="212" spans="1:5">
      <c r="A212" t="s">
        <v>502</v>
      </c>
      <c r="B212" t="s">
        <v>279</v>
      </c>
      <c r="C212" t="s">
        <v>163</v>
      </c>
      <c r="D212" s="2">
        <v>19036</v>
      </c>
      <c r="E212" t="s">
        <v>4676</v>
      </c>
    </row>
    <row r="213" spans="1:5">
      <c r="A213" t="s">
        <v>501</v>
      </c>
      <c r="B213" t="s">
        <v>5</v>
      </c>
      <c r="C213" t="s">
        <v>418</v>
      </c>
      <c r="D213" s="2">
        <v>11120</v>
      </c>
      <c r="E213" t="s">
        <v>4687</v>
      </c>
    </row>
    <row r="214" spans="1:5">
      <c r="A214" t="s">
        <v>496</v>
      </c>
      <c r="B214" t="s">
        <v>276</v>
      </c>
      <c r="C214" t="s">
        <v>276</v>
      </c>
      <c r="D214" s="2">
        <v>162209</v>
      </c>
      <c r="E214" t="s">
        <v>4401</v>
      </c>
    </row>
    <row r="215" spans="1:5">
      <c r="A215" t="s">
        <v>501</v>
      </c>
      <c r="B215" t="s">
        <v>164</v>
      </c>
      <c r="C215" t="s">
        <v>164</v>
      </c>
      <c r="D215" s="2">
        <v>41605</v>
      </c>
      <c r="E215" t="s">
        <v>4403</v>
      </c>
    </row>
    <row r="216" spans="1:5">
      <c r="A216" t="s">
        <v>496</v>
      </c>
      <c r="B216" t="s">
        <v>276</v>
      </c>
      <c r="C216" t="s">
        <v>380</v>
      </c>
      <c r="D216" s="2">
        <v>15106</v>
      </c>
      <c r="E216" t="s">
        <v>4401</v>
      </c>
    </row>
    <row r="217" spans="1:5">
      <c r="A217" t="s">
        <v>496</v>
      </c>
      <c r="B217" t="s">
        <v>276</v>
      </c>
      <c r="C217" t="s">
        <v>403</v>
      </c>
      <c r="D217" s="2">
        <v>12692</v>
      </c>
      <c r="E217" t="s">
        <v>4401</v>
      </c>
    </row>
    <row r="218" spans="1:5">
      <c r="A218" t="s">
        <v>500</v>
      </c>
      <c r="B218" t="s">
        <v>283</v>
      </c>
      <c r="C218" t="s">
        <v>322</v>
      </c>
      <c r="D218" s="2">
        <v>25646</v>
      </c>
      <c r="E218" s="25" t="s">
        <v>4679</v>
      </c>
    </row>
    <row r="219" spans="1:5">
      <c r="A219" t="s">
        <v>495</v>
      </c>
      <c r="B219" t="s">
        <v>165</v>
      </c>
      <c r="C219" t="s">
        <v>165</v>
      </c>
      <c r="D219" s="2">
        <v>221773</v>
      </c>
      <c r="E219" t="s">
        <v>4405</v>
      </c>
    </row>
    <row r="220" spans="1:5">
      <c r="A220" t="s">
        <v>498</v>
      </c>
      <c r="B220" t="s">
        <v>220</v>
      </c>
      <c r="C220" t="s">
        <v>429</v>
      </c>
      <c r="D220" s="2">
        <v>9924</v>
      </c>
      <c r="E220" t="s">
        <v>4404</v>
      </c>
    </row>
    <row r="221" spans="1:5">
      <c r="A221" t="s">
        <v>500</v>
      </c>
      <c r="B221" t="s">
        <v>283</v>
      </c>
      <c r="C221" t="s">
        <v>166</v>
      </c>
      <c r="D221" s="2">
        <v>16006</v>
      </c>
      <c r="E221" s="25" t="s">
        <v>4679</v>
      </c>
    </row>
    <row r="222" spans="1:5">
      <c r="A222" t="s">
        <v>498</v>
      </c>
      <c r="B222" t="s">
        <v>499</v>
      </c>
      <c r="C222" t="s">
        <v>167</v>
      </c>
      <c r="D222" s="2">
        <v>6275</v>
      </c>
      <c r="E222" s="25" t="s">
        <v>4677</v>
      </c>
    </row>
    <row r="223" spans="1:5">
      <c r="A223" t="s">
        <v>496</v>
      </c>
      <c r="B223" t="s">
        <v>245</v>
      </c>
      <c r="C223" t="s">
        <v>168</v>
      </c>
      <c r="D223" s="2">
        <v>7066</v>
      </c>
      <c r="E223" t="s">
        <v>4401</v>
      </c>
    </row>
    <row r="224" spans="1:5">
      <c r="A224" t="s">
        <v>496</v>
      </c>
      <c r="B224" t="s">
        <v>276</v>
      </c>
      <c r="C224" t="s">
        <v>169</v>
      </c>
      <c r="D224" s="2">
        <v>3975</v>
      </c>
      <c r="E224" t="s">
        <v>4401</v>
      </c>
    </row>
    <row r="225" spans="1:5">
      <c r="A225" t="s">
        <v>496</v>
      </c>
      <c r="B225" t="s">
        <v>126</v>
      </c>
      <c r="C225" t="s">
        <v>170</v>
      </c>
      <c r="D225" s="2">
        <v>16029</v>
      </c>
      <c r="E225" t="s">
        <v>4680</v>
      </c>
    </row>
    <row r="226" spans="1:5">
      <c r="A226" t="s">
        <v>496</v>
      </c>
      <c r="B226" t="s">
        <v>276</v>
      </c>
      <c r="C226" t="s">
        <v>171</v>
      </c>
      <c r="D226" s="2">
        <v>24306</v>
      </c>
      <c r="E226" t="s">
        <v>4401</v>
      </c>
    </row>
    <row r="227" spans="1:5">
      <c r="A227" t="s">
        <v>498</v>
      </c>
      <c r="B227" t="s">
        <v>220</v>
      </c>
      <c r="C227" t="s">
        <v>455</v>
      </c>
      <c r="D227" s="2">
        <v>4068</v>
      </c>
      <c r="E227" t="s">
        <v>4404</v>
      </c>
    </row>
    <row r="228" spans="1:5">
      <c r="A228" t="s">
        <v>500</v>
      </c>
      <c r="B228" t="s">
        <v>143</v>
      </c>
      <c r="C228" t="s">
        <v>172</v>
      </c>
      <c r="D228" s="2">
        <v>4017</v>
      </c>
      <c r="E228" t="s">
        <v>4681</v>
      </c>
    </row>
    <row r="229" spans="1:5">
      <c r="A229" t="s">
        <v>496</v>
      </c>
      <c r="B229" t="s">
        <v>276</v>
      </c>
      <c r="C229" t="s">
        <v>173</v>
      </c>
      <c r="D229" s="2">
        <v>8886</v>
      </c>
      <c r="E229" t="s">
        <v>4401</v>
      </c>
    </row>
    <row r="230" spans="1:5">
      <c r="A230" t="s">
        <v>501</v>
      </c>
      <c r="B230" t="s">
        <v>250</v>
      </c>
      <c r="C230" t="s">
        <v>438</v>
      </c>
      <c r="D230" s="2">
        <v>9007</v>
      </c>
      <c r="E230" t="s">
        <v>4403</v>
      </c>
    </row>
    <row r="231" spans="1:5">
      <c r="A231" t="s">
        <v>500</v>
      </c>
      <c r="B231" t="s">
        <v>283</v>
      </c>
      <c r="C231" t="s">
        <v>315</v>
      </c>
      <c r="D231" s="2">
        <v>28244</v>
      </c>
      <c r="E231" s="25" t="s">
        <v>4679</v>
      </c>
    </row>
    <row r="232" spans="1:5">
      <c r="A232" t="s">
        <v>502</v>
      </c>
      <c r="B232" t="s">
        <v>238</v>
      </c>
      <c r="C232" t="s">
        <v>174</v>
      </c>
      <c r="D232" s="2">
        <v>197636</v>
      </c>
      <c r="E232" t="s">
        <v>4407</v>
      </c>
    </row>
    <row r="233" spans="1:5">
      <c r="A233" t="s">
        <v>496</v>
      </c>
      <c r="B233" t="s">
        <v>245</v>
      </c>
      <c r="C233" t="s">
        <v>412</v>
      </c>
      <c r="D233" s="2">
        <v>11636</v>
      </c>
      <c r="E233" t="s">
        <v>4401</v>
      </c>
    </row>
    <row r="234" spans="1:5">
      <c r="A234" t="s">
        <v>496</v>
      </c>
      <c r="B234" t="s">
        <v>126</v>
      </c>
      <c r="C234" t="s">
        <v>402</v>
      </c>
      <c r="D234" s="2">
        <v>12969</v>
      </c>
      <c r="E234" t="s">
        <v>4680</v>
      </c>
    </row>
    <row r="235" spans="1:5">
      <c r="A235" t="s">
        <v>496</v>
      </c>
      <c r="B235" t="s">
        <v>175</v>
      </c>
      <c r="C235" t="s">
        <v>292</v>
      </c>
      <c r="D235" s="2">
        <v>46739</v>
      </c>
      <c r="E235" t="s">
        <v>4680</v>
      </c>
    </row>
    <row r="236" spans="1:5">
      <c r="A236" t="s">
        <v>493</v>
      </c>
      <c r="B236" t="s">
        <v>64</v>
      </c>
      <c r="C236" t="s">
        <v>281</v>
      </c>
      <c r="D236" s="2">
        <v>83557</v>
      </c>
      <c r="E236" t="s">
        <v>4402</v>
      </c>
    </row>
    <row r="237" spans="1:5">
      <c r="A237" t="s">
        <v>500</v>
      </c>
      <c r="B237" t="s">
        <v>143</v>
      </c>
      <c r="C237" t="s">
        <v>176</v>
      </c>
      <c r="D237" s="2">
        <v>11879</v>
      </c>
      <c r="E237" t="s">
        <v>4681</v>
      </c>
    </row>
    <row r="238" spans="1:5">
      <c r="A238" t="s">
        <v>496</v>
      </c>
      <c r="B238" t="s">
        <v>152</v>
      </c>
      <c r="C238" t="s">
        <v>177</v>
      </c>
      <c r="D238" s="2">
        <v>19110</v>
      </c>
      <c r="E238" t="s">
        <v>4400</v>
      </c>
    </row>
    <row r="239" spans="1:5">
      <c r="A239" t="s">
        <v>496</v>
      </c>
      <c r="B239" t="s">
        <v>75</v>
      </c>
      <c r="C239" t="s">
        <v>288</v>
      </c>
      <c r="D239" s="2">
        <v>50987</v>
      </c>
      <c r="E239" s="25" t="s">
        <v>4679</v>
      </c>
    </row>
    <row r="240" spans="1:5">
      <c r="A240" t="s">
        <v>495</v>
      </c>
      <c r="B240" t="s">
        <v>212</v>
      </c>
      <c r="C240" t="s">
        <v>444</v>
      </c>
      <c r="D240" s="2">
        <v>8266</v>
      </c>
      <c r="E240" t="s">
        <v>4405</v>
      </c>
    </row>
    <row r="241" spans="1:5">
      <c r="A241" t="s">
        <v>502</v>
      </c>
      <c r="B241" t="s">
        <v>238</v>
      </c>
      <c r="C241" t="s">
        <v>178</v>
      </c>
      <c r="D241" s="2">
        <v>21007</v>
      </c>
      <c r="E241" t="s">
        <v>4407</v>
      </c>
    </row>
    <row r="242" spans="1:5">
      <c r="A242" t="s">
        <v>496</v>
      </c>
      <c r="B242" t="s">
        <v>76</v>
      </c>
      <c r="C242" t="s">
        <v>179</v>
      </c>
      <c r="D242" s="2">
        <v>4456</v>
      </c>
      <c r="E242" t="s">
        <v>4680</v>
      </c>
    </row>
    <row r="243" spans="1:5">
      <c r="A243" t="s">
        <v>496</v>
      </c>
      <c r="B243" t="s">
        <v>152</v>
      </c>
      <c r="C243" t="s">
        <v>180</v>
      </c>
      <c r="D243" s="2">
        <v>10274</v>
      </c>
      <c r="E243" t="s">
        <v>4400</v>
      </c>
    </row>
    <row r="244" spans="1:5">
      <c r="A244" t="s">
        <v>500</v>
      </c>
      <c r="B244" t="s">
        <v>143</v>
      </c>
      <c r="C244" t="s">
        <v>181</v>
      </c>
      <c r="D244" s="2">
        <v>19695</v>
      </c>
      <c r="E244" t="s">
        <v>4681</v>
      </c>
    </row>
    <row r="245" spans="1:5">
      <c r="A245" t="s">
        <v>496</v>
      </c>
      <c r="B245" t="s">
        <v>126</v>
      </c>
      <c r="C245" t="s">
        <v>183</v>
      </c>
      <c r="D245" s="2">
        <v>17526</v>
      </c>
      <c r="E245" t="s">
        <v>4680</v>
      </c>
    </row>
    <row r="246" spans="1:5">
      <c r="A246" t="s">
        <v>496</v>
      </c>
      <c r="B246" t="s">
        <v>76</v>
      </c>
      <c r="C246" t="s">
        <v>182</v>
      </c>
      <c r="D246" s="2">
        <v>8856</v>
      </c>
      <c r="E246" t="s">
        <v>4680</v>
      </c>
    </row>
    <row r="247" spans="1:5">
      <c r="A247" t="s">
        <v>496</v>
      </c>
      <c r="B247" t="s">
        <v>273</v>
      </c>
      <c r="C247" t="s">
        <v>184</v>
      </c>
      <c r="D247" s="2">
        <v>14251</v>
      </c>
      <c r="E247" t="s">
        <v>4400</v>
      </c>
    </row>
    <row r="248" spans="1:5">
      <c r="A248" t="s">
        <v>493</v>
      </c>
      <c r="B248" t="s">
        <v>110</v>
      </c>
      <c r="C248" t="s">
        <v>391</v>
      </c>
      <c r="D248" s="2">
        <v>13959</v>
      </c>
      <c r="E248" t="s">
        <v>4402</v>
      </c>
    </row>
    <row r="249" spans="1:5">
      <c r="A249" t="s">
        <v>496</v>
      </c>
      <c r="B249" t="s">
        <v>276</v>
      </c>
      <c r="C249" t="s">
        <v>331</v>
      </c>
      <c r="D249" s="2">
        <v>23018</v>
      </c>
      <c r="E249" t="s">
        <v>4401</v>
      </c>
    </row>
    <row r="250" spans="1:5">
      <c r="A250" t="s">
        <v>502</v>
      </c>
      <c r="B250" t="s">
        <v>279</v>
      </c>
      <c r="C250" t="s">
        <v>185</v>
      </c>
      <c r="D250" s="2">
        <v>46260</v>
      </c>
      <c r="E250" t="s">
        <v>4676</v>
      </c>
    </row>
    <row r="251" spans="1:5">
      <c r="A251" t="s">
        <v>498</v>
      </c>
      <c r="B251" t="s">
        <v>280</v>
      </c>
      <c r="C251" t="s">
        <v>341</v>
      </c>
      <c r="D251" s="2">
        <v>21313</v>
      </c>
      <c r="E251" t="s">
        <v>4676</v>
      </c>
    </row>
    <row r="252" spans="1:5">
      <c r="A252" t="s">
        <v>496</v>
      </c>
      <c r="B252" t="s">
        <v>276</v>
      </c>
      <c r="C252" t="s">
        <v>420</v>
      </c>
      <c r="D252" s="2">
        <v>10931</v>
      </c>
      <c r="E252" t="s">
        <v>4401</v>
      </c>
    </row>
    <row r="253" spans="1:5">
      <c r="A253" t="s">
        <v>498</v>
      </c>
      <c r="B253" t="s">
        <v>499</v>
      </c>
      <c r="C253" t="s">
        <v>186</v>
      </c>
      <c r="D253" s="2">
        <v>14728</v>
      </c>
      <c r="E253" s="25" t="s">
        <v>4677</v>
      </c>
    </row>
    <row r="254" spans="1:5">
      <c r="A254" t="s">
        <v>502</v>
      </c>
      <c r="B254" t="s">
        <v>101</v>
      </c>
      <c r="C254" t="s">
        <v>291</v>
      </c>
      <c r="D254" s="2">
        <v>46998</v>
      </c>
      <c r="E254" t="s">
        <v>4407</v>
      </c>
    </row>
    <row r="255" spans="1:5">
      <c r="A255" t="s">
        <v>496</v>
      </c>
      <c r="B255" t="s">
        <v>126</v>
      </c>
      <c r="C255" t="s">
        <v>187</v>
      </c>
      <c r="D255" s="2">
        <v>12488</v>
      </c>
      <c r="E255" t="s">
        <v>4680</v>
      </c>
    </row>
    <row r="256" spans="1:5">
      <c r="A256" t="s">
        <v>498</v>
      </c>
      <c r="B256" t="s">
        <v>220</v>
      </c>
      <c r="C256" t="s">
        <v>188</v>
      </c>
      <c r="D256" s="2">
        <v>23586</v>
      </c>
      <c r="E256" t="s">
        <v>4404</v>
      </c>
    </row>
    <row r="257" spans="1:5">
      <c r="A257" t="s">
        <v>500</v>
      </c>
      <c r="B257" t="s">
        <v>160</v>
      </c>
      <c r="C257" t="s">
        <v>189</v>
      </c>
      <c r="D257" s="2">
        <v>27520</v>
      </c>
      <c r="E257" t="s">
        <v>4681</v>
      </c>
    </row>
    <row r="258" spans="1:5">
      <c r="A258" t="s">
        <v>496</v>
      </c>
      <c r="B258" t="s">
        <v>276</v>
      </c>
      <c r="C258" t="s">
        <v>190</v>
      </c>
      <c r="D258" s="2">
        <v>11585</v>
      </c>
      <c r="E258" t="s">
        <v>4401</v>
      </c>
    </row>
    <row r="259" spans="1:5">
      <c r="A259" t="s">
        <v>500</v>
      </c>
      <c r="B259" t="s">
        <v>160</v>
      </c>
      <c r="C259" t="s">
        <v>191</v>
      </c>
      <c r="D259" s="2">
        <v>18729</v>
      </c>
      <c r="E259" t="s">
        <v>4681</v>
      </c>
    </row>
    <row r="260" spans="1:5">
      <c r="A260" t="s">
        <v>496</v>
      </c>
      <c r="B260" t="s">
        <v>273</v>
      </c>
      <c r="C260" t="s">
        <v>192</v>
      </c>
      <c r="D260" s="2">
        <v>9578</v>
      </c>
      <c r="E260" t="s">
        <v>4400</v>
      </c>
    </row>
    <row r="261" spans="1:5">
      <c r="A261" t="s">
        <v>501</v>
      </c>
      <c r="B261" t="s">
        <v>115</v>
      </c>
      <c r="C261" t="s">
        <v>193</v>
      </c>
      <c r="D261" s="2">
        <v>51953</v>
      </c>
      <c r="E261" t="s">
        <v>4403</v>
      </c>
    </row>
    <row r="262" spans="1:5">
      <c r="A262" t="s">
        <v>495</v>
      </c>
      <c r="B262" t="s">
        <v>63</v>
      </c>
      <c r="C262" t="s">
        <v>439</v>
      </c>
      <c r="D262" s="2">
        <v>8950</v>
      </c>
      <c r="E262" s="25" t="s">
        <v>4679</v>
      </c>
    </row>
    <row r="263" spans="1:5">
      <c r="A263" t="s">
        <v>500</v>
      </c>
      <c r="B263" t="s">
        <v>160</v>
      </c>
      <c r="C263" t="s">
        <v>300</v>
      </c>
      <c r="D263" s="2">
        <v>36856</v>
      </c>
      <c r="E263" t="s">
        <v>4681</v>
      </c>
    </row>
    <row r="264" spans="1:5">
      <c r="A264" t="s">
        <v>496</v>
      </c>
      <c r="B264" t="s">
        <v>126</v>
      </c>
      <c r="C264" t="s">
        <v>194</v>
      </c>
      <c r="D264" s="2">
        <v>12529</v>
      </c>
      <c r="E264" t="s">
        <v>4680</v>
      </c>
    </row>
    <row r="265" spans="1:5">
      <c r="A265" t="s">
        <v>496</v>
      </c>
      <c r="B265" t="s">
        <v>245</v>
      </c>
      <c r="C265" t="s">
        <v>428</v>
      </c>
      <c r="D265" s="2">
        <v>9957</v>
      </c>
      <c r="E265" t="s">
        <v>4401</v>
      </c>
    </row>
    <row r="266" spans="1:5">
      <c r="A266" t="s">
        <v>498</v>
      </c>
      <c r="B266" t="s">
        <v>220</v>
      </c>
      <c r="C266" t="s">
        <v>195</v>
      </c>
      <c r="D266" s="2">
        <v>42072</v>
      </c>
      <c r="E266" t="s">
        <v>4404</v>
      </c>
    </row>
    <row r="267" spans="1:5">
      <c r="A267" t="s">
        <v>500</v>
      </c>
      <c r="B267" t="s">
        <v>283</v>
      </c>
      <c r="C267" t="s">
        <v>196</v>
      </c>
      <c r="D267" s="2">
        <v>11988</v>
      </c>
      <c r="E267" s="25" t="s">
        <v>4679</v>
      </c>
    </row>
    <row r="268" spans="1:5">
      <c r="A268" t="s">
        <v>500</v>
      </c>
      <c r="B268" t="s">
        <v>143</v>
      </c>
      <c r="C268" t="s">
        <v>197</v>
      </c>
      <c r="D268" s="2">
        <v>27364</v>
      </c>
      <c r="E268" t="s">
        <v>4681</v>
      </c>
    </row>
    <row r="269" spans="1:5">
      <c r="A269" t="s">
        <v>502</v>
      </c>
      <c r="B269" t="s">
        <v>279</v>
      </c>
      <c r="C269" t="s">
        <v>198</v>
      </c>
      <c r="D269" s="2">
        <v>7678</v>
      </c>
      <c r="E269" t="s">
        <v>4676</v>
      </c>
    </row>
    <row r="270" spans="1:5">
      <c r="A270" t="s">
        <v>495</v>
      </c>
      <c r="B270" t="s">
        <v>63</v>
      </c>
      <c r="C270" t="s">
        <v>411</v>
      </c>
      <c r="D270" s="2">
        <v>11644</v>
      </c>
      <c r="E270" s="25" t="s">
        <v>4679</v>
      </c>
    </row>
    <row r="271" spans="1:5">
      <c r="A271" t="s">
        <v>502</v>
      </c>
      <c r="B271" t="s">
        <v>279</v>
      </c>
      <c r="C271" t="s">
        <v>199</v>
      </c>
      <c r="D271" s="2">
        <v>30631</v>
      </c>
      <c r="E271" t="s">
        <v>4676</v>
      </c>
    </row>
    <row r="272" spans="1:5">
      <c r="A272" t="s">
        <v>496</v>
      </c>
      <c r="B272" t="s">
        <v>276</v>
      </c>
      <c r="C272" t="s">
        <v>332</v>
      </c>
      <c r="D272" s="2">
        <v>22998</v>
      </c>
      <c r="E272" t="s">
        <v>4401</v>
      </c>
    </row>
    <row r="273" spans="1:5">
      <c r="A273" t="s">
        <v>502</v>
      </c>
      <c r="B273" t="s">
        <v>279</v>
      </c>
      <c r="C273" t="s">
        <v>310</v>
      </c>
      <c r="D273" s="2">
        <v>29546</v>
      </c>
      <c r="E273" t="s">
        <v>4676</v>
      </c>
    </row>
    <row r="274" spans="1:5">
      <c r="A274" t="s">
        <v>498</v>
      </c>
      <c r="B274" t="s">
        <v>280</v>
      </c>
      <c r="C274" t="s">
        <v>387</v>
      </c>
      <c r="D274" s="2">
        <v>14368</v>
      </c>
      <c r="E274" t="s">
        <v>4676</v>
      </c>
    </row>
    <row r="275" spans="1:5">
      <c r="A275" t="s">
        <v>501</v>
      </c>
      <c r="B275" t="s">
        <v>115</v>
      </c>
      <c r="C275" t="s">
        <v>200</v>
      </c>
      <c r="D275" s="2">
        <v>13597</v>
      </c>
      <c r="E275" t="s">
        <v>4403</v>
      </c>
    </row>
    <row r="276" spans="1:5">
      <c r="A276" t="s">
        <v>496</v>
      </c>
      <c r="B276" t="s">
        <v>273</v>
      </c>
      <c r="C276" t="s">
        <v>364</v>
      </c>
      <c r="D276" s="2">
        <v>17141</v>
      </c>
      <c r="E276" t="s">
        <v>4400</v>
      </c>
    </row>
    <row r="277" spans="1:5">
      <c r="A277" t="s">
        <v>501</v>
      </c>
      <c r="B277" t="s">
        <v>250</v>
      </c>
      <c r="C277" t="s">
        <v>445</v>
      </c>
      <c r="D277" s="2">
        <v>8119</v>
      </c>
      <c r="E277" t="s">
        <v>4403</v>
      </c>
    </row>
    <row r="278" spans="1:5">
      <c r="A278" t="s">
        <v>498</v>
      </c>
      <c r="B278" t="s">
        <v>499</v>
      </c>
      <c r="C278" t="s">
        <v>449</v>
      </c>
      <c r="D278" s="2">
        <v>6986</v>
      </c>
      <c r="E278" s="25" t="s">
        <v>4677</v>
      </c>
    </row>
    <row r="279" spans="1:5">
      <c r="A279" t="s">
        <v>496</v>
      </c>
      <c r="B279" t="s">
        <v>276</v>
      </c>
      <c r="C279" t="s">
        <v>201</v>
      </c>
      <c r="D279" s="2">
        <v>8428</v>
      </c>
      <c r="E279" t="s">
        <v>4401</v>
      </c>
    </row>
    <row r="280" spans="1:5">
      <c r="A280" t="s">
        <v>496</v>
      </c>
      <c r="B280" t="s">
        <v>245</v>
      </c>
      <c r="C280" t="s">
        <v>432</v>
      </c>
      <c r="D280" s="2">
        <v>9500</v>
      </c>
      <c r="E280" t="s">
        <v>4401</v>
      </c>
    </row>
    <row r="281" spans="1:5">
      <c r="A281" t="s">
        <v>501</v>
      </c>
      <c r="B281" t="s">
        <v>231</v>
      </c>
      <c r="C281" t="s">
        <v>202</v>
      </c>
      <c r="D281" s="2">
        <v>25460</v>
      </c>
      <c r="E281" t="s">
        <v>4687</v>
      </c>
    </row>
    <row r="282" spans="1:5">
      <c r="A282" t="s">
        <v>498</v>
      </c>
      <c r="B282" t="s">
        <v>220</v>
      </c>
      <c r="C282" t="s">
        <v>294</v>
      </c>
      <c r="D282" s="2">
        <v>44052</v>
      </c>
      <c r="E282" t="s">
        <v>4404</v>
      </c>
    </row>
    <row r="283" spans="1:5">
      <c r="A283" t="s">
        <v>496</v>
      </c>
      <c r="B283" t="s">
        <v>75</v>
      </c>
      <c r="C283" t="s">
        <v>7</v>
      </c>
      <c r="D283" s="2">
        <v>12514</v>
      </c>
      <c r="E283" s="25" t="s">
        <v>4679</v>
      </c>
    </row>
    <row r="284" spans="1:5">
      <c r="A284" t="s">
        <v>501</v>
      </c>
      <c r="B284" t="s">
        <v>231</v>
      </c>
      <c r="C284" t="s">
        <v>203</v>
      </c>
      <c r="D284" s="2">
        <v>16037</v>
      </c>
      <c r="E284" t="s">
        <v>4687</v>
      </c>
    </row>
    <row r="285" spans="1:5">
      <c r="A285" t="s">
        <v>501</v>
      </c>
      <c r="B285" t="s">
        <v>231</v>
      </c>
      <c r="C285" t="s">
        <v>204</v>
      </c>
      <c r="D285" s="2">
        <v>29227</v>
      </c>
      <c r="E285" t="s">
        <v>4687</v>
      </c>
    </row>
    <row r="286" spans="1:5">
      <c r="A286" t="s">
        <v>496</v>
      </c>
      <c r="B286" t="s">
        <v>75</v>
      </c>
      <c r="C286" t="s">
        <v>205</v>
      </c>
      <c r="D286" s="2">
        <v>22805</v>
      </c>
      <c r="E286" s="25" t="s">
        <v>4679</v>
      </c>
    </row>
    <row r="287" spans="1:5">
      <c r="A287" t="s">
        <v>500</v>
      </c>
      <c r="B287" t="s">
        <v>117</v>
      </c>
      <c r="C287" t="s">
        <v>440</v>
      </c>
      <c r="D287" s="2">
        <v>8916</v>
      </c>
      <c r="E287" t="s">
        <v>4398</v>
      </c>
    </row>
    <row r="288" spans="1:5">
      <c r="A288" t="s">
        <v>500</v>
      </c>
      <c r="B288" t="s">
        <v>160</v>
      </c>
      <c r="C288" t="s">
        <v>358</v>
      </c>
      <c r="D288" s="2">
        <v>18025</v>
      </c>
      <c r="E288" t="s">
        <v>4681</v>
      </c>
    </row>
    <row r="289" spans="1:5">
      <c r="A289" t="s">
        <v>496</v>
      </c>
      <c r="B289" t="s">
        <v>126</v>
      </c>
      <c r="C289" t="s">
        <v>206</v>
      </c>
      <c r="D289" s="2">
        <v>22553</v>
      </c>
      <c r="E289" t="s">
        <v>4680</v>
      </c>
    </row>
    <row r="290" spans="1:5">
      <c r="A290" t="s">
        <v>496</v>
      </c>
      <c r="B290" t="s">
        <v>245</v>
      </c>
      <c r="C290" t="s">
        <v>207</v>
      </c>
      <c r="D290" s="2">
        <v>9250</v>
      </c>
      <c r="E290" t="s">
        <v>4401</v>
      </c>
    </row>
    <row r="291" spans="1:5">
      <c r="A291" t="s">
        <v>496</v>
      </c>
      <c r="B291" t="s">
        <v>175</v>
      </c>
      <c r="C291" t="s">
        <v>208</v>
      </c>
      <c r="D291" s="2">
        <v>22286</v>
      </c>
      <c r="E291" t="s">
        <v>4680</v>
      </c>
    </row>
    <row r="292" spans="1:5">
      <c r="A292" t="s">
        <v>495</v>
      </c>
      <c r="B292" t="s">
        <v>71</v>
      </c>
      <c r="C292" t="s">
        <v>209</v>
      </c>
      <c r="D292" s="2">
        <v>32967</v>
      </c>
      <c r="E292" t="s">
        <v>4402</v>
      </c>
    </row>
    <row r="293" spans="1:5">
      <c r="A293" t="s">
        <v>501</v>
      </c>
      <c r="B293" t="s">
        <v>231</v>
      </c>
      <c r="C293" t="s">
        <v>210</v>
      </c>
      <c r="D293" s="2">
        <v>30075</v>
      </c>
      <c r="E293" t="s">
        <v>4687</v>
      </c>
    </row>
    <row r="294" spans="1:5">
      <c r="A294" t="s">
        <v>498</v>
      </c>
      <c r="B294" t="s">
        <v>499</v>
      </c>
      <c r="C294" t="s">
        <v>211</v>
      </c>
      <c r="D294" s="2">
        <v>10673</v>
      </c>
      <c r="E294" s="25" t="s">
        <v>4677</v>
      </c>
    </row>
    <row r="295" spans="1:5">
      <c r="A295" t="s">
        <v>495</v>
      </c>
      <c r="B295" t="s">
        <v>212</v>
      </c>
      <c r="C295" t="s">
        <v>212</v>
      </c>
      <c r="D295" s="2">
        <v>120706</v>
      </c>
      <c r="E295" t="s">
        <v>4405</v>
      </c>
    </row>
    <row r="296" spans="1:5">
      <c r="A296" t="s">
        <v>501</v>
      </c>
      <c r="B296" t="s">
        <v>250</v>
      </c>
      <c r="C296" t="s">
        <v>389</v>
      </c>
      <c r="D296" s="2">
        <v>14226</v>
      </c>
      <c r="E296" t="s">
        <v>4403</v>
      </c>
    </row>
    <row r="297" spans="1:5">
      <c r="A297" t="s">
        <v>500</v>
      </c>
      <c r="B297" t="s">
        <v>117</v>
      </c>
      <c r="C297" t="s">
        <v>446</v>
      </c>
      <c r="D297" s="2">
        <v>7527</v>
      </c>
      <c r="E297" t="s">
        <v>4398</v>
      </c>
    </row>
    <row r="298" spans="1:5">
      <c r="A298" t="s">
        <v>501</v>
      </c>
      <c r="B298" t="s">
        <v>164</v>
      </c>
      <c r="C298" t="s">
        <v>213</v>
      </c>
      <c r="D298" s="2">
        <v>18209</v>
      </c>
      <c r="E298" t="s">
        <v>4403</v>
      </c>
    </row>
    <row r="299" spans="1:5">
      <c r="A299" t="s">
        <v>496</v>
      </c>
      <c r="B299" t="s">
        <v>245</v>
      </c>
      <c r="C299" t="s">
        <v>354</v>
      </c>
      <c r="D299" s="2">
        <v>18267</v>
      </c>
      <c r="E299" t="s">
        <v>4401</v>
      </c>
    </row>
    <row r="300" spans="1:5">
      <c r="A300" t="s">
        <v>495</v>
      </c>
      <c r="B300" t="s">
        <v>165</v>
      </c>
      <c r="C300" t="s">
        <v>302</v>
      </c>
      <c r="D300" s="2">
        <v>35740</v>
      </c>
      <c r="E300" t="s">
        <v>4405</v>
      </c>
    </row>
    <row r="301" spans="1:5">
      <c r="A301" t="s">
        <v>496</v>
      </c>
      <c r="B301" t="s">
        <v>126</v>
      </c>
      <c r="C301" t="s">
        <v>365</v>
      </c>
      <c r="D301" s="2">
        <v>16889</v>
      </c>
      <c r="E301" t="s">
        <v>4680</v>
      </c>
    </row>
    <row r="302" spans="1:5">
      <c r="A302" t="s">
        <v>500</v>
      </c>
      <c r="B302" t="s">
        <v>246</v>
      </c>
      <c r="C302" t="s">
        <v>343</v>
      </c>
      <c r="D302" s="2">
        <v>21171</v>
      </c>
      <c r="E302" t="s">
        <v>4681</v>
      </c>
    </row>
    <row r="303" spans="1:5">
      <c r="A303" t="s">
        <v>500</v>
      </c>
      <c r="B303" t="s">
        <v>117</v>
      </c>
      <c r="C303" t="s">
        <v>214</v>
      </c>
      <c r="D303" s="2">
        <v>11012</v>
      </c>
      <c r="E303" t="s">
        <v>4398</v>
      </c>
    </row>
    <row r="304" spans="1:5">
      <c r="A304" t="s">
        <v>498</v>
      </c>
      <c r="B304" t="s">
        <v>280</v>
      </c>
      <c r="C304" t="s">
        <v>424</v>
      </c>
      <c r="D304" s="2">
        <v>10411</v>
      </c>
      <c r="E304" t="s">
        <v>4676</v>
      </c>
    </row>
    <row r="305" spans="1:5">
      <c r="A305" t="s">
        <v>496</v>
      </c>
      <c r="B305" t="s">
        <v>76</v>
      </c>
      <c r="C305" t="s">
        <v>408</v>
      </c>
      <c r="D305" s="2">
        <v>11849</v>
      </c>
      <c r="E305" t="s">
        <v>4680</v>
      </c>
    </row>
    <row r="306" spans="1:5">
      <c r="A306" t="s">
        <v>500</v>
      </c>
      <c r="B306" t="s">
        <v>160</v>
      </c>
      <c r="C306" t="s">
        <v>215</v>
      </c>
      <c r="D306" s="2">
        <v>25211</v>
      </c>
      <c r="E306" t="s">
        <v>4681</v>
      </c>
    </row>
    <row r="307" spans="1:5">
      <c r="A307" t="s">
        <v>496</v>
      </c>
      <c r="B307" t="s">
        <v>276</v>
      </c>
      <c r="C307" t="s">
        <v>216</v>
      </c>
      <c r="D307" s="2">
        <v>9582</v>
      </c>
      <c r="E307" t="s">
        <v>4401</v>
      </c>
    </row>
    <row r="308" spans="1:5">
      <c r="A308" t="s">
        <v>496</v>
      </c>
      <c r="B308" t="s">
        <v>273</v>
      </c>
      <c r="C308" t="s">
        <v>217</v>
      </c>
      <c r="D308" s="2">
        <v>26915</v>
      </c>
      <c r="E308" t="s">
        <v>4400</v>
      </c>
    </row>
    <row r="309" spans="1:5">
      <c r="A309" t="s">
        <v>496</v>
      </c>
      <c r="B309" t="s">
        <v>273</v>
      </c>
      <c r="C309" t="s">
        <v>289</v>
      </c>
      <c r="D309" s="2">
        <v>48861</v>
      </c>
      <c r="E309" t="s">
        <v>4400</v>
      </c>
    </row>
    <row r="310" spans="1:5">
      <c r="A310" t="s">
        <v>502</v>
      </c>
      <c r="B310" t="s">
        <v>101</v>
      </c>
      <c r="C310" t="s">
        <v>218</v>
      </c>
      <c r="D310" s="2">
        <v>39718</v>
      </c>
      <c r="E310" t="s">
        <v>4407</v>
      </c>
    </row>
    <row r="311" spans="1:5">
      <c r="A311" t="s">
        <v>500</v>
      </c>
      <c r="B311" t="s">
        <v>160</v>
      </c>
      <c r="C311" t="s">
        <v>219</v>
      </c>
      <c r="D311" s="2">
        <v>15830</v>
      </c>
      <c r="E311" t="s">
        <v>4681</v>
      </c>
    </row>
    <row r="312" spans="1:5">
      <c r="A312" t="s">
        <v>498</v>
      </c>
      <c r="B312" t="s">
        <v>220</v>
      </c>
      <c r="C312" t="s">
        <v>220</v>
      </c>
      <c r="D312" s="2">
        <v>149324</v>
      </c>
      <c r="E312" t="s">
        <v>4404</v>
      </c>
    </row>
    <row r="313" spans="1:5">
      <c r="A313" t="s">
        <v>496</v>
      </c>
      <c r="B313" t="s">
        <v>152</v>
      </c>
      <c r="C313" t="s">
        <v>443</v>
      </c>
      <c r="D313" s="2">
        <v>8438</v>
      </c>
      <c r="E313" t="s">
        <v>4400</v>
      </c>
    </row>
    <row r="314" spans="1:5">
      <c r="A314" t="s">
        <v>498</v>
      </c>
      <c r="B314" t="s">
        <v>220</v>
      </c>
      <c r="C314" t="s">
        <v>221</v>
      </c>
      <c r="D314" s="2">
        <v>29326</v>
      </c>
      <c r="E314" t="s">
        <v>4404</v>
      </c>
    </row>
    <row r="315" spans="1:5">
      <c r="A315" t="s">
        <v>500</v>
      </c>
      <c r="B315" t="s">
        <v>283</v>
      </c>
      <c r="C315" t="s">
        <v>222</v>
      </c>
      <c r="D315" s="2">
        <v>15734</v>
      </c>
      <c r="E315" s="25" t="s">
        <v>4679</v>
      </c>
    </row>
    <row r="316" spans="1:5">
      <c r="A316" t="s">
        <v>496</v>
      </c>
      <c r="B316" t="s">
        <v>76</v>
      </c>
      <c r="C316" t="s">
        <v>400</v>
      </c>
      <c r="D316" s="2">
        <v>13334</v>
      </c>
      <c r="E316" t="s">
        <v>4680</v>
      </c>
    </row>
    <row r="317" spans="1:5">
      <c r="A317" t="s">
        <v>498</v>
      </c>
      <c r="B317" t="s">
        <v>280</v>
      </c>
      <c r="C317" t="s">
        <v>223</v>
      </c>
      <c r="D317" s="2">
        <v>28082</v>
      </c>
      <c r="E317" t="s">
        <v>4676</v>
      </c>
    </row>
    <row r="318" spans="1:5">
      <c r="A318" t="s">
        <v>501</v>
      </c>
      <c r="B318" t="s">
        <v>115</v>
      </c>
      <c r="C318" t="s">
        <v>224</v>
      </c>
      <c r="D318" s="2">
        <v>26552</v>
      </c>
      <c r="E318" t="s">
        <v>4403</v>
      </c>
    </row>
    <row r="319" spans="1:5">
      <c r="A319" t="s">
        <v>501</v>
      </c>
      <c r="B319" t="s">
        <v>115</v>
      </c>
      <c r="C319" t="s">
        <v>225</v>
      </c>
      <c r="D319" s="2">
        <v>28632</v>
      </c>
      <c r="E319" t="s">
        <v>4403</v>
      </c>
    </row>
    <row r="320" spans="1:5">
      <c r="A320" t="s">
        <v>500</v>
      </c>
      <c r="B320" t="s">
        <v>160</v>
      </c>
      <c r="C320" t="s">
        <v>226</v>
      </c>
      <c r="D320" s="2">
        <v>9411</v>
      </c>
      <c r="E320" t="s">
        <v>4681</v>
      </c>
    </row>
    <row r="321" spans="1:5">
      <c r="A321" t="s">
        <v>500</v>
      </c>
      <c r="B321" t="s">
        <v>117</v>
      </c>
      <c r="C321" t="s">
        <v>227</v>
      </c>
      <c r="D321" s="2">
        <v>23562</v>
      </c>
      <c r="E321" t="s">
        <v>4398</v>
      </c>
    </row>
    <row r="322" spans="1:5">
      <c r="A322" t="s">
        <v>495</v>
      </c>
      <c r="B322" t="s">
        <v>165</v>
      </c>
      <c r="C322" t="s">
        <v>228</v>
      </c>
      <c r="D322" s="2">
        <v>42672</v>
      </c>
      <c r="E322" t="s">
        <v>4405</v>
      </c>
    </row>
    <row r="323" spans="1:5">
      <c r="A323" t="s">
        <v>501</v>
      </c>
      <c r="B323" t="s">
        <v>250</v>
      </c>
      <c r="C323" t="s">
        <v>382</v>
      </c>
      <c r="D323" s="2">
        <v>14730</v>
      </c>
      <c r="E323" t="s">
        <v>4403</v>
      </c>
    </row>
    <row r="324" spans="1:5">
      <c r="A324" t="s">
        <v>493</v>
      </c>
      <c r="B324" t="s">
        <v>64</v>
      </c>
      <c r="C324" t="s">
        <v>329</v>
      </c>
      <c r="D324" s="2">
        <v>23313</v>
      </c>
      <c r="E324" t="s">
        <v>4402</v>
      </c>
    </row>
    <row r="325" spans="1:5">
      <c r="A325" t="s">
        <v>501</v>
      </c>
      <c r="B325" t="s">
        <v>250</v>
      </c>
      <c r="C325" t="s">
        <v>304</v>
      </c>
      <c r="D325" s="2">
        <v>34784</v>
      </c>
      <c r="E325" t="s">
        <v>4403</v>
      </c>
    </row>
    <row r="326" spans="1:5">
      <c r="A326" t="s">
        <v>496</v>
      </c>
      <c r="B326" t="s">
        <v>126</v>
      </c>
      <c r="C326" t="s">
        <v>229</v>
      </c>
      <c r="D326" s="2">
        <v>36439</v>
      </c>
      <c r="E326" t="s">
        <v>4680</v>
      </c>
    </row>
    <row r="327" spans="1:5">
      <c r="A327" t="s">
        <v>501</v>
      </c>
      <c r="B327" t="s">
        <v>231</v>
      </c>
      <c r="C327" t="s">
        <v>230</v>
      </c>
      <c r="D327" s="2">
        <v>15443</v>
      </c>
      <c r="E327" t="s">
        <v>4687</v>
      </c>
    </row>
    <row r="328" spans="1:5">
      <c r="A328" t="s">
        <v>501</v>
      </c>
      <c r="B328" t="s">
        <v>231</v>
      </c>
      <c r="C328" t="s">
        <v>231</v>
      </c>
      <c r="D328" s="2">
        <v>54965</v>
      </c>
      <c r="E328" t="s">
        <v>4687</v>
      </c>
    </row>
    <row r="329" spans="1:5">
      <c r="A329" t="s">
        <v>496</v>
      </c>
      <c r="B329" t="s">
        <v>152</v>
      </c>
      <c r="C329" t="s">
        <v>447</v>
      </c>
      <c r="D329" s="2">
        <v>7437</v>
      </c>
      <c r="E329" t="s">
        <v>4400</v>
      </c>
    </row>
    <row r="330" spans="1:5">
      <c r="A330" t="s">
        <v>496</v>
      </c>
      <c r="B330" t="s">
        <v>245</v>
      </c>
      <c r="C330" t="s">
        <v>233</v>
      </c>
      <c r="D330" s="2">
        <v>13712</v>
      </c>
      <c r="E330" t="s">
        <v>4401</v>
      </c>
    </row>
    <row r="331" spans="1:5">
      <c r="A331" t="s">
        <v>496</v>
      </c>
      <c r="B331" t="s">
        <v>76</v>
      </c>
      <c r="C331" t="s">
        <v>374</v>
      </c>
      <c r="D331" s="2">
        <v>15804</v>
      </c>
      <c r="E331" t="s">
        <v>4680</v>
      </c>
    </row>
    <row r="332" spans="1:5">
      <c r="A332" t="s">
        <v>496</v>
      </c>
      <c r="B332" t="s">
        <v>175</v>
      </c>
      <c r="C332" t="s">
        <v>234</v>
      </c>
      <c r="D332" s="2">
        <v>12130</v>
      </c>
      <c r="E332" t="s">
        <v>4680</v>
      </c>
    </row>
    <row r="333" spans="1:5">
      <c r="A333" t="s">
        <v>501</v>
      </c>
      <c r="B333" t="s">
        <v>46</v>
      </c>
      <c r="C333" t="s">
        <v>232</v>
      </c>
      <c r="D333" s="2">
        <v>41767</v>
      </c>
      <c r="E333" t="s">
        <v>4687</v>
      </c>
    </row>
    <row r="334" spans="1:5">
      <c r="A334" t="s">
        <v>495</v>
      </c>
      <c r="B334" t="s">
        <v>212</v>
      </c>
      <c r="C334" t="s">
        <v>235</v>
      </c>
      <c r="D334" s="2">
        <v>9405</v>
      </c>
      <c r="E334" t="s">
        <v>4405</v>
      </c>
    </row>
    <row r="335" spans="1:5">
      <c r="A335" t="s">
        <v>500</v>
      </c>
      <c r="B335" t="s">
        <v>143</v>
      </c>
      <c r="C335" t="s">
        <v>236</v>
      </c>
      <c r="D335" s="2">
        <v>32009</v>
      </c>
      <c r="E335" t="s">
        <v>4681</v>
      </c>
    </row>
    <row r="336" spans="1:5">
      <c r="A336" t="s">
        <v>502</v>
      </c>
      <c r="B336" t="s">
        <v>279</v>
      </c>
      <c r="C336" t="s">
        <v>237</v>
      </c>
      <c r="D336" s="2">
        <v>15772</v>
      </c>
      <c r="E336" t="s">
        <v>4676</v>
      </c>
    </row>
    <row r="337" spans="1:5">
      <c r="A337" t="s">
        <v>502</v>
      </c>
      <c r="B337" t="s">
        <v>238</v>
      </c>
      <c r="C337" t="s">
        <v>238</v>
      </c>
      <c r="D337" s="2">
        <v>2953986</v>
      </c>
      <c r="E337" s="39" t="s">
        <v>4696</v>
      </c>
    </row>
    <row r="338" spans="1:5">
      <c r="A338" t="s">
        <v>500</v>
      </c>
      <c r="B338" t="s">
        <v>117</v>
      </c>
      <c r="C338" t="s">
        <v>339</v>
      </c>
      <c r="D338" s="2">
        <v>21415</v>
      </c>
      <c r="E338" t="s">
        <v>4398</v>
      </c>
    </row>
    <row r="339" spans="1:5">
      <c r="A339" t="s">
        <v>501</v>
      </c>
      <c r="B339" t="s">
        <v>164</v>
      </c>
      <c r="C339" t="s">
        <v>381</v>
      </c>
      <c r="D339" s="2">
        <v>14976</v>
      </c>
      <c r="E339" t="s">
        <v>4403</v>
      </c>
    </row>
    <row r="340" spans="1:5">
      <c r="A340" t="s">
        <v>498</v>
      </c>
      <c r="B340" t="s">
        <v>220</v>
      </c>
      <c r="C340" t="s">
        <v>313</v>
      </c>
      <c r="D340" s="2">
        <v>28552</v>
      </c>
      <c r="E340" t="s">
        <v>4404</v>
      </c>
    </row>
    <row r="341" spans="1:5">
      <c r="A341" t="s">
        <v>498</v>
      </c>
      <c r="B341" t="s">
        <v>499</v>
      </c>
      <c r="C341" t="s">
        <v>450</v>
      </c>
      <c r="D341" s="2">
        <v>6698</v>
      </c>
      <c r="E341" s="25" t="s">
        <v>4677</v>
      </c>
    </row>
    <row r="342" spans="1:5">
      <c r="A342" t="s">
        <v>496</v>
      </c>
      <c r="B342" t="s">
        <v>276</v>
      </c>
      <c r="C342" t="s">
        <v>417</v>
      </c>
      <c r="D342" s="2">
        <v>11161</v>
      </c>
      <c r="E342" t="s">
        <v>4401</v>
      </c>
    </row>
    <row r="343" spans="1:5">
      <c r="A343" t="s">
        <v>498</v>
      </c>
      <c r="B343" t="s">
        <v>499</v>
      </c>
      <c r="C343" t="s">
        <v>239</v>
      </c>
      <c r="D343" s="2">
        <v>13398</v>
      </c>
      <c r="E343" s="25" t="s">
        <v>4677</v>
      </c>
    </row>
    <row r="344" spans="1:5">
      <c r="A344" t="s">
        <v>493</v>
      </c>
      <c r="B344" t="s">
        <v>296</v>
      </c>
      <c r="C344" t="s">
        <v>296</v>
      </c>
      <c r="D344" s="2">
        <v>41769</v>
      </c>
      <c r="E344" t="s">
        <v>4402</v>
      </c>
    </row>
    <row r="345" spans="1:5">
      <c r="A345" t="s">
        <v>493</v>
      </c>
      <c r="B345" t="s">
        <v>110</v>
      </c>
      <c r="C345" t="s">
        <v>312</v>
      </c>
      <c r="D345" s="2">
        <v>29146</v>
      </c>
      <c r="E345" t="s">
        <v>4402</v>
      </c>
    </row>
    <row r="346" spans="1:5">
      <c r="A346" t="s">
        <v>500</v>
      </c>
      <c r="B346" t="s">
        <v>117</v>
      </c>
      <c r="C346" t="s">
        <v>240</v>
      </c>
      <c r="D346" s="2">
        <v>10682</v>
      </c>
      <c r="E346" t="s">
        <v>4398</v>
      </c>
    </row>
    <row r="347" spans="1:5">
      <c r="A347" t="s">
        <v>501</v>
      </c>
      <c r="B347" t="s">
        <v>250</v>
      </c>
      <c r="C347" t="s">
        <v>241</v>
      </c>
      <c r="D347" s="2">
        <v>38422</v>
      </c>
      <c r="E347" t="s">
        <v>4403</v>
      </c>
    </row>
    <row r="348" spans="1:5">
      <c r="A348" t="s">
        <v>493</v>
      </c>
      <c r="B348" t="s">
        <v>296</v>
      </c>
      <c r="C348" t="s">
        <v>242</v>
      </c>
      <c r="D348" s="2">
        <v>27492</v>
      </c>
      <c r="E348" t="s">
        <v>4402</v>
      </c>
    </row>
    <row r="349" spans="1:5">
      <c r="A349" t="s">
        <v>500</v>
      </c>
      <c r="B349" t="s">
        <v>117</v>
      </c>
      <c r="C349" t="s">
        <v>435</v>
      </c>
      <c r="D349" s="2">
        <v>9263</v>
      </c>
      <c r="E349" t="s">
        <v>4398</v>
      </c>
    </row>
    <row r="350" spans="1:5">
      <c r="A350" t="s">
        <v>502</v>
      </c>
      <c r="B350" t="s">
        <v>279</v>
      </c>
      <c r="C350" t="s">
        <v>243</v>
      </c>
      <c r="D350" s="2">
        <v>61961</v>
      </c>
      <c r="E350" t="s">
        <v>4676</v>
      </c>
    </row>
    <row r="351" spans="1:5">
      <c r="A351" t="s">
        <v>502</v>
      </c>
      <c r="B351" t="s">
        <v>279</v>
      </c>
      <c r="C351" t="s">
        <v>279</v>
      </c>
      <c r="D351" s="2">
        <v>103342</v>
      </c>
      <c r="E351" t="s">
        <v>4676</v>
      </c>
    </row>
    <row r="352" spans="1:5">
      <c r="A352" t="s">
        <v>500</v>
      </c>
      <c r="B352" t="s">
        <v>117</v>
      </c>
      <c r="C352" t="s">
        <v>286</v>
      </c>
      <c r="D352" s="2">
        <v>53898</v>
      </c>
      <c r="E352" t="s">
        <v>4398</v>
      </c>
    </row>
    <row r="353" spans="1:5">
      <c r="A353" t="s">
        <v>493</v>
      </c>
      <c r="B353" t="s">
        <v>64</v>
      </c>
      <c r="C353" t="s">
        <v>308</v>
      </c>
      <c r="D353" s="2">
        <v>33661</v>
      </c>
      <c r="E353" t="s">
        <v>4402</v>
      </c>
    </row>
    <row r="354" spans="1:5">
      <c r="A354" t="s">
        <v>501</v>
      </c>
      <c r="B354" t="s">
        <v>250</v>
      </c>
      <c r="C354" t="s">
        <v>434</v>
      </c>
      <c r="D354" s="2">
        <v>9404</v>
      </c>
      <c r="E354" t="s">
        <v>4403</v>
      </c>
    </row>
    <row r="355" spans="1:5">
      <c r="A355" t="s">
        <v>502</v>
      </c>
      <c r="B355" t="s">
        <v>279</v>
      </c>
      <c r="C355" t="s">
        <v>334</v>
      </c>
      <c r="D355" s="2">
        <v>21964</v>
      </c>
      <c r="E355" t="s">
        <v>4676</v>
      </c>
    </row>
    <row r="356" spans="1:5">
      <c r="A356" t="s">
        <v>502</v>
      </c>
      <c r="B356" t="s">
        <v>279</v>
      </c>
      <c r="C356" t="s">
        <v>378</v>
      </c>
      <c r="D356" s="2">
        <v>15310</v>
      </c>
      <c r="E356" t="s">
        <v>4676</v>
      </c>
    </row>
    <row r="357" spans="1:5">
      <c r="A357" t="s">
        <v>493</v>
      </c>
      <c r="B357" t="s">
        <v>296</v>
      </c>
      <c r="C357" t="s">
        <v>373</v>
      </c>
      <c r="D357" s="2">
        <v>15825</v>
      </c>
      <c r="E357" t="s">
        <v>4402</v>
      </c>
    </row>
    <row r="358" spans="1:5">
      <c r="A358" t="s">
        <v>502</v>
      </c>
      <c r="B358" t="s">
        <v>238</v>
      </c>
      <c r="C358" t="s">
        <v>297</v>
      </c>
      <c r="D358" s="2">
        <v>40220</v>
      </c>
      <c r="E358" t="s">
        <v>4407</v>
      </c>
    </row>
    <row r="359" spans="1:5">
      <c r="A359" t="s">
        <v>500</v>
      </c>
      <c r="B359" t="s">
        <v>283</v>
      </c>
      <c r="C359" t="s">
        <v>348</v>
      </c>
      <c r="D359" s="2">
        <v>19613</v>
      </c>
      <c r="E359" s="25" t="s">
        <v>4679</v>
      </c>
    </row>
    <row r="360" spans="1:5">
      <c r="A360" t="s">
        <v>500</v>
      </c>
      <c r="B360" t="s">
        <v>117</v>
      </c>
      <c r="C360" t="s">
        <v>298</v>
      </c>
      <c r="D360" s="2">
        <v>38018</v>
      </c>
      <c r="E360" t="s">
        <v>4398</v>
      </c>
    </row>
    <row r="361" spans="1:5">
      <c r="A361" t="s">
        <v>498</v>
      </c>
      <c r="B361" t="s">
        <v>499</v>
      </c>
      <c r="C361" t="s">
        <v>451</v>
      </c>
      <c r="D361" s="2">
        <v>6045</v>
      </c>
      <c r="E361" s="25" t="s">
        <v>4677</v>
      </c>
    </row>
    <row r="362" spans="1:5">
      <c r="A362" t="s">
        <v>500</v>
      </c>
      <c r="B362" t="s">
        <v>160</v>
      </c>
      <c r="C362" t="s">
        <v>423</v>
      </c>
      <c r="D362" s="2">
        <v>10784</v>
      </c>
      <c r="E362" t="s">
        <v>4681</v>
      </c>
    </row>
    <row r="363" spans="1:5">
      <c r="A363" t="s">
        <v>496</v>
      </c>
      <c r="B363" t="s">
        <v>276</v>
      </c>
      <c r="C363" t="s">
        <v>406</v>
      </c>
      <c r="D363" s="2">
        <v>12092</v>
      </c>
      <c r="E363" t="s">
        <v>4401</v>
      </c>
    </row>
    <row r="364" spans="1:5">
      <c r="A364" t="s">
        <v>502</v>
      </c>
      <c r="B364" t="s">
        <v>101</v>
      </c>
      <c r="C364" t="s">
        <v>293</v>
      </c>
      <c r="D364" s="2">
        <v>45827</v>
      </c>
      <c r="E364" t="s">
        <v>4407</v>
      </c>
    </row>
    <row r="365" spans="1:5">
      <c r="A365" t="s">
        <v>502</v>
      </c>
      <c r="B365" t="s">
        <v>279</v>
      </c>
      <c r="C365" t="s">
        <v>357</v>
      </c>
      <c r="D365" s="2">
        <v>18114</v>
      </c>
      <c r="E365" t="s">
        <v>4676</v>
      </c>
    </row>
    <row r="366" spans="1:5">
      <c r="A366" t="s">
        <v>501</v>
      </c>
      <c r="B366" t="s">
        <v>46</v>
      </c>
      <c r="C366" t="s">
        <v>346</v>
      </c>
      <c r="D366" s="2">
        <v>20429</v>
      </c>
      <c r="E366" t="s">
        <v>4687</v>
      </c>
    </row>
    <row r="367" spans="1:5">
      <c r="A367" t="s">
        <v>502</v>
      </c>
      <c r="B367" t="s">
        <v>279</v>
      </c>
      <c r="C367" t="s">
        <v>244</v>
      </c>
      <c r="D367" s="2">
        <v>12380</v>
      </c>
      <c r="E367" t="s">
        <v>4676</v>
      </c>
    </row>
    <row r="368" spans="1:5">
      <c r="A368" t="s">
        <v>500</v>
      </c>
      <c r="B368" t="s">
        <v>160</v>
      </c>
      <c r="C368" t="s">
        <v>399</v>
      </c>
      <c r="D368" s="2">
        <v>13385</v>
      </c>
      <c r="E368" t="s">
        <v>4681</v>
      </c>
    </row>
    <row r="369" spans="1:5">
      <c r="A369" t="s">
        <v>496</v>
      </c>
      <c r="B369" t="s">
        <v>245</v>
      </c>
      <c r="C369" t="s">
        <v>245</v>
      </c>
      <c r="D369" s="2">
        <v>45568</v>
      </c>
      <c r="E369" t="s">
        <v>4401</v>
      </c>
    </row>
    <row r="370" spans="1:5">
      <c r="A370" t="s">
        <v>496</v>
      </c>
      <c r="B370" t="s">
        <v>126</v>
      </c>
      <c r="C370" t="s">
        <v>410</v>
      </c>
      <c r="D370" s="2">
        <v>11696</v>
      </c>
      <c r="E370" t="s">
        <v>4680</v>
      </c>
    </row>
    <row r="371" spans="1:5">
      <c r="A371" t="s">
        <v>500</v>
      </c>
      <c r="B371" t="s">
        <v>246</v>
      </c>
      <c r="C371" t="s">
        <v>246</v>
      </c>
      <c r="D371" s="2">
        <v>81218</v>
      </c>
      <c r="E371" t="s">
        <v>4681</v>
      </c>
    </row>
    <row r="372" spans="1:5">
      <c r="A372" t="s">
        <v>495</v>
      </c>
      <c r="B372" t="s">
        <v>165</v>
      </c>
      <c r="C372" t="s">
        <v>295</v>
      </c>
      <c r="D372" s="2">
        <v>41891</v>
      </c>
      <c r="E372" t="s">
        <v>4405</v>
      </c>
    </row>
    <row r="373" spans="1:5">
      <c r="A373" t="s">
        <v>495</v>
      </c>
      <c r="B373" t="s">
        <v>71</v>
      </c>
      <c r="C373" t="s">
        <v>249</v>
      </c>
      <c r="D373" s="2">
        <v>32991</v>
      </c>
      <c r="E373" t="s">
        <v>4402</v>
      </c>
    </row>
    <row r="374" spans="1:5">
      <c r="A374" t="s">
        <v>493</v>
      </c>
      <c r="B374" t="s">
        <v>296</v>
      </c>
      <c r="C374" t="s">
        <v>247</v>
      </c>
      <c r="D374" s="2">
        <v>18320</v>
      </c>
      <c r="E374" t="s">
        <v>4402</v>
      </c>
    </row>
    <row r="375" spans="1:5">
      <c r="A375" t="s">
        <v>500</v>
      </c>
      <c r="B375" t="s">
        <v>117</v>
      </c>
      <c r="C375" t="s">
        <v>248</v>
      </c>
      <c r="D375" s="2">
        <v>16036</v>
      </c>
      <c r="E375" t="s">
        <v>4398</v>
      </c>
    </row>
    <row r="376" spans="1:5">
      <c r="A376" t="s">
        <v>501</v>
      </c>
      <c r="B376" t="s">
        <v>250</v>
      </c>
      <c r="C376" t="s">
        <v>250</v>
      </c>
      <c r="D376" s="2">
        <v>83088</v>
      </c>
      <c r="E376" t="s">
        <v>4403</v>
      </c>
    </row>
    <row r="377" spans="1:5">
      <c r="A377" t="s">
        <v>500</v>
      </c>
      <c r="B377" t="s">
        <v>160</v>
      </c>
      <c r="C377" t="s">
        <v>392</v>
      </c>
      <c r="D377" s="2">
        <v>13832</v>
      </c>
      <c r="E377" t="s">
        <v>4681</v>
      </c>
    </row>
    <row r="378" spans="1:5">
      <c r="A378" t="s">
        <v>502</v>
      </c>
      <c r="B378" t="s">
        <v>238</v>
      </c>
      <c r="C378" t="s">
        <v>277</v>
      </c>
      <c r="D378" s="2">
        <v>136050</v>
      </c>
      <c r="E378" t="s">
        <v>4407</v>
      </c>
    </row>
    <row r="379" spans="1:5">
      <c r="A379" t="s">
        <v>495</v>
      </c>
      <c r="B379" t="s">
        <v>71</v>
      </c>
      <c r="C379" t="s">
        <v>398</v>
      </c>
      <c r="D379" s="2">
        <v>13437</v>
      </c>
      <c r="E379" t="s">
        <v>4402</v>
      </c>
    </row>
    <row r="380" spans="1:5">
      <c r="A380" t="s">
        <v>501</v>
      </c>
      <c r="B380" t="s">
        <v>164</v>
      </c>
      <c r="C380" t="s">
        <v>415</v>
      </c>
      <c r="D380" s="2">
        <v>11283</v>
      </c>
      <c r="E380" t="s">
        <v>4403</v>
      </c>
    </row>
    <row r="381" spans="1:5">
      <c r="A381" t="s">
        <v>495</v>
      </c>
      <c r="B381" t="s">
        <v>165</v>
      </c>
      <c r="C381" t="s">
        <v>251</v>
      </c>
      <c r="D381" s="2">
        <v>23713</v>
      </c>
      <c r="E381" t="s">
        <v>4405</v>
      </c>
    </row>
    <row r="382" spans="1:5">
      <c r="A382" t="s">
        <v>500</v>
      </c>
      <c r="B382" t="s">
        <v>283</v>
      </c>
      <c r="C382" t="s">
        <v>252</v>
      </c>
      <c r="D382" s="2">
        <v>17503</v>
      </c>
      <c r="E382" s="25" t="s">
        <v>4679</v>
      </c>
    </row>
    <row r="383" spans="1:5">
      <c r="A383" t="s">
        <v>493</v>
      </c>
      <c r="B383" t="s">
        <v>110</v>
      </c>
      <c r="C383" t="s">
        <v>253</v>
      </c>
      <c r="D383" s="2">
        <v>13057</v>
      </c>
      <c r="E383" t="s">
        <v>4402</v>
      </c>
    </row>
    <row r="384" spans="1:5">
      <c r="A384" t="s">
        <v>496</v>
      </c>
      <c r="B384" t="s">
        <v>76</v>
      </c>
      <c r="C384" t="s">
        <v>340</v>
      </c>
      <c r="D384" s="2">
        <v>21315</v>
      </c>
      <c r="E384" t="s">
        <v>4680</v>
      </c>
    </row>
    <row r="385" spans="1:5">
      <c r="A385" t="s">
        <v>496</v>
      </c>
      <c r="B385" t="s">
        <v>75</v>
      </c>
      <c r="C385" t="s">
        <v>254</v>
      </c>
      <c r="D385" s="2">
        <v>17884</v>
      </c>
      <c r="E385" s="25" t="s">
        <v>4679</v>
      </c>
    </row>
    <row r="386" spans="1:5">
      <c r="A386" t="s">
        <v>500</v>
      </c>
      <c r="B386" t="s">
        <v>117</v>
      </c>
      <c r="C386" t="s">
        <v>255</v>
      </c>
      <c r="D386" s="2">
        <v>8232</v>
      </c>
      <c r="E386" t="s">
        <v>4398</v>
      </c>
    </row>
    <row r="387" spans="1:5">
      <c r="A387" t="s">
        <v>498</v>
      </c>
      <c r="B387" t="s">
        <v>280</v>
      </c>
      <c r="C387" t="s">
        <v>338</v>
      </c>
      <c r="D387" s="2">
        <v>21462</v>
      </c>
      <c r="E387" t="s">
        <v>4676</v>
      </c>
    </row>
    <row r="388" spans="1:5">
      <c r="A388" t="s">
        <v>500</v>
      </c>
      <c r="B388" t="s">
        <v>143</v>
      </c>
      <c r="C388" t="s">
        <v>360</v>
      </c>
      <c r="D388" s="2">
        <v>17845</v>
      </c>
      <c r="E388" t="s">
        <v>4681</v>
      </c>
    </row>
    <row r="389" spans="1:5">
      <c r="A389" t="s">
        <v>498</v>
      </c>
      <c r="B389" t="s">
        <v>220</v>
      </c>
      <c r="C389" t="s">
        <v>256</v>
      </c>
      <c r="D389" s="2">
        <v>161690</v>
      </c>
      <c r="E389" t="s">
        <v>4404</v>
      </c>
    </row>
    <row r="390" spans="1:5">
      <c r="A390" t="s">
        <v>500</v>
      </c>
      <c r="B390" t="s">
        <v>117</v>
      </c>
      <c r="C390" t="s">
        <v>257</v>
      </c>
      <c r="D390" s="2">
        <v>7936</v>
      </c>
      <c r="E390" t="s">
        <v>4398</v>
      </c>
    </row>
    <row r="391" spans="1:5">
      <c r="A391" t="s">
        <v>501</v>
      </c>
      <c r="B391" t="s">
        <v>250</v>
      </c>
      <c r="C391" t="s">
        <v>327</v>
      </c>
      <c r="D391" s="2">
        <v>23378</v>
      </c>
      <c r="E391" t="s">
        <v>4403</v>
      </c>
    </row>
    <row r="392" spans="1:5">
      <c r="A392" t="s">
        <v>498</v>
      </c>
      <c r="B392" t="s">
        <v>499</v>
      </c>
      <c r="C392" t="s">
        <v>377</v>
      </c>
      <c r="D392" s="2">
        <v>15357</v>
      </c>
      <c r="E392" s="25" t="s">
        <v>4677</v>
      </c>
    </row>
    <row r="393" spans="1:5">
      <c r="A393" t="s">
        <v>502</v>
      </c>
      <c r="B393" t="s">
        <v>101</v>
      </c>
      <c r="C393" t="s">
        <v>258</v>
      </c>
      <c r="D393" s="2">
        <v>13536</v>
      </c>
      <c r="E393" t="s">
        <v>4407</v>
      </c>
    </row>
    <row r="394" spans="1:5">
      <c r="A394" t="s">
        <v>496</v>
      </c>
      <c r="B394" t="s">
        <v>76</v>
      </c>
      <c r="C394" t="s">
        <v>259</v>
      </c>
      <c r="D394" s="2">
        <v>17700</v>
      </c>
      <c r="E394" t="s">
        <v>4680</v>
      </c>
    </row>
    <row r="395" spans="1:5">
      <c r="A395" t="s">
        <v>501</v>
      </c>
      <c r="B395" t="s">
        <v>115</v>
      </c>
      <c r="C395" t="s">
        <v>260</v>
      </c>
      <c r="D395" s="2">
        <v>52540</v>
      </c>
      <c r="E395" t="s">
        <v>4403</v>
      </c>
    </row>
    <row r="396" spans="1:5">
      <c r="A396" t="s">
        <v>501</v>
      </c>
      <c r="B396" t="s">
        <v>115</v>
      </c>
      <c r="C396" t="s">
        <v>321</v>
      </c>
      <c r="D396" s="2">
        <v>25773</v>
      </c>
      <c r="E396" t="s">
        <v>4403</v>
      </c>
    </row>
    <row r="397" spans="1:5">
      <c r="A397" t="s">
        <v>496</v>
      </c>
      <c r="B397" t="s">
        <v>276</v>
      </c>
      <c r="C397" t="s">
        <v>344</v>
      </c>
      <c r="D397" s="2">
        <v>20800</v>
      </c>
      <c r="E397" t="s">
        <v>4401</v>
      </c>
    </row>
    <row r="398" spans="1:5">
      <c r="A398" t="s">
        <v>498</v>
      </c>
      <c r="B398" t="s">
        <v>499</v>
      </c>
      <c r="C398" t="s">
        <v>261</v>
      </c>
      <c r="D398" s="2">
        <v>20489</v>
      </c>
      <c r="E398" s="25" t="s">
        <v>4677</v>
      </c>
    </row>
    <row r="399" spans="1:5">
      <c r="A399" t="s">
        <v>498</v>
      </c>
      <c r="B399" t="s">
        <v>499</v>
      </c>
      <c r="C399" t="s">
        <v>317</v>
      </c>
      <c r="D399" s="2">
        <v>27527</v>
      </c>
      <c r="E399" s="25" t="s">
        <v>4677</v>
      </c>
    </row>
    <row r="400" spans="1:5">
      <c r="A400" t="s">
        <v>500</v>
      </c>
      <c r="B400" t="s">
        <v>283</v>
      </c>
      <c r="C400" t="s">
        <v>385</v>
      </c>
      <c r="D400" s="2">
        <v>14474</v>
      </c>
      <c r="E400" s="25" t="s">
        <v>4679</v>
      </c>
    </row>
    <row r="401" spans="1:5">
      <c r="A401" t="s">
        <v>500</v>
      </c>
      <c r="B401" t="s">
        <v>246</v>
      </c>
      <c r="C401" t="s">
        <v>262</v>
      </c>
      <c r="D401" s="2">
        <v>19522</v>
      </c>
      <c r="E401" t="s">
        <v>4681</v>
      </c>
    </row>
    <row r="402" spans="1:5">
      <c r="A402" t="s">
        <v>498</v>
      </c>
      <c r="B402" t="s">
        <v>499</v>
      </c>
      <c r="C402" t="s">
        <v>263</v>
      </c>
      <c r="D402" s="2">
        <v>24331</v>
      </c>
      <c r="E402" s="25" t="s">
        <v>4677</v>
      </c>
    </row>
    <row r="403" spans="1:5">
      <c r="A403" t="s">
        <v>496</v>
      </c>
      <c r="B403" t="s">
        <v>126</v>
      </c>
      <c r="C403" t="s">
        <v>264</v>
      </c>
      <c r="D403" s="2">
        <v>17356</v>
      </c>
      <c r="E403" t="s">
        <v>4680</v>
      </c>
    </row>
    <row r="404" spans="1:5">
      <c r="A404" t="s">
        <v>498</v>
      </c>
      <c r="B404" t="s">
        <v>499</v>
      </c>
      <c r="C404" t="s">
        <v>336</v>
      </c>
      <c r="D404" s="2">
        <v>21711</v>
      </c>
      <c r="E404" s="25" t="s">
        <v>4677</v>
      </c>
    </row>
    <row r="405" spans="1:5">
      <c r="A405" t="s">
        <v>496</v>
      </c>
      <c r="B405" t="s">
        <v>245</v>
      </c>
      <c r="C405" t="s">
        <v>265</v>
      </c>
      <c r="D405" s="2">
        <v>19780</v>
      </c>
      <c r="E405" t="s">
        <v>4401</v>
      </c>
    </row>
    <row r="406" spans="1:5">
      <c r="A406" t="s">
        <v>498</v>
      </c>
      <c r="B406" t="s">
        <v>280</v>
      </c>
      <c r="C406" t="s">
        <v>280</v>
      </c>
      <c r="D406" s="2">
        <v>98749</v>
      </c>
      <c r="E406" t="s">
        <v>4676</v>
      </c>
    </row>
    <row r="407" spans="1:5">
      <c r="A407" t="s">
        <v>501</v>
      </c>
      <c r="B407" t="s">
        <v>250</v>
      </c>
      <c r="C407" t="s">
        <v>266</v>
      </c>
      <c r="D407" s="2">
        <v>28743</v>
      </c>
      <c r="E407" t="s">
        <v>4403</v>
      </c>
    </row>
    <row r="408" spans="1:5">
      <c r="A408" t="s">
        <v>500</v>
      </c>
      <c r="B408" t="s">
        <v>143</v>
      </c>
      <c r="C408" t="s">
        <v>384</v>
      </c>
      <c r="D408" s="2">
        <v>14662</v>
      </c>
      <c r="E408" t="s">
        <v>4681</v>
      </c>
    </row>
    <row r="409" spans="1:5">
      <c r="A409" t="s">
        <v>500</v>
      </c>
      <c r="B409" t="s">
        <v>160</v>
      </c>
      <c r="C409" t="s">
        <v>433</v>
      </c>
      <c r="D409" s="2">
        <v>9449</v>
      </c>
      <c r="E409" t="s">
        <v>4681</v>
      </c>
    </row>
    <row r="410" spans="1:5">
      <c r="A410" t="s">
        <v>500</v>
      </c>
      <c r="B410" t="s">
        <v>160</v>
      </c>
      <c r="C410" t="s">
        <v>397</v>
      </c>
      <c r="D410" s="2">
        <v>13454</v>
      </c>
      <c r="E410" t="s">
        <v>4681</v>
      </c>
    </row>
    <row r="411" spans="1:5">
      <c r="A411" t="s">
        <v>502</v>
      </c>
      <c r="B411" t="s">
        <v>279</v>
      </c>
      <c r="C411" t="s">
        <v>267</v>
      </c>
      <c r="D411" s="2">
        <v>9375</v>
      </c>
      <c r="E411" t="s">
        <v>4676</v>
      </c>
    </row>
    <row r="412" spans="1:5">
      <c r="A412" t="s">
        <v>502</v>
      </c>
      <c r="B412" t="s">
        <v>238</v>
      </c>
      <c r="C412" t="s">
        <v>268</v>
      </c>
      <c r="D412" s="2">
        <v>43640</v>
      </c>
      <c r="E412" t="s">
        <v>4676</v>
      </c>
    </row>
    <row r="413" spans="1:5">
      <c r="A413" t="s">
        <v>498</v>
      </c>
      <c r="B413" t="s">
        <v>220</v>
      </c>
      <c r="C413" t="s">
        <v>269</v>
      </c>
      <c r="D413" s="2">
        <v>6620</v>
      </c>
      <c r="E413" t="s">
        <v>4404</v>
      </c>
    </row>
    <row r="414" spans="1:5">
      <c r="A414" t="s">
        <v>496</v>
      </c>
      <c r="B414" t="s">
        <v>273</v>
      </c>
      <c r="C414" t="s">
        <v>273</v>
      </c>
      <c r="D414" s="2">
        <v>348718</v>
      </c>
      <c r="E414" t="s">
        <v>4400</v>
      </c>
    </row>
    <row r="415" spans="1:5">
      <c r="A415" t="s">
        <v>496</v>
      </c>
      <c r="B415" t="s">
        <v>245</v>
      </c>
      <c r="C415" t="s">
        <v>270</v>
      </c>
      <c r="D415" s="2">
        <v>9753</v>
      </c>
      <c r="E415" t="s">
        <v>4401</v>
      </c>
    </row>
    <row r="416" spans="1:5">
      <c r="A416" t="s">
        <v>493</v>
      </c>
      <c r="B416" t="s">
        <v>110</v>
      </c>
      <c r="C416" t="s">
        <v>271</v>
      </c>
      <c r="D416" s="2">
        <v>12935</v>
      </c>
      <c r="E416" t="s">
        <v>4402</v>
      </c>
    </row>
    <row r="417" spans="1:5">
      <c r="A417" t="s">
        <v>498</v>
      </c>
      <c r="B417" t="s">
        <v>499</v>
      </c>
      <c r="C417" t="s">
        <v>333</v>
      </c>
      <c r="D417" s="2">
        <v>22365</v>
      </c>
      <c r="E417" s="25" t="s">
        <v>4677</v>
      </c>
    </row>
    <row r="418" spans="1:5">
      <c r="A418" t="s">
        <v>495</v>
      </c>
      <c r="B418" t="s">
        <v>63</v>
      </c>
      <c r="C418" t="s">
        <v>272</v>
      </c>
      <c r="D418" s="2">
        <v>48365</v>
      </c>
      <c r="E418" s="25" t="s">
        <v>4679</v>
      </c>
    </row>
    <row r="420" spans="1:5">
      <c r="D420" s="8">
        <f>SUM(D2:D419)</f>
        <v>15347447</v>
      </c>
    </row>
  </sheetData>
  <autoFilter ref="A1:E418"/>
  <sortState ref="A2:E418">
    <sortCondition ref="C2:C418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166"/>
  <sheetViews>
    <sheetView topLeftCell="A4" workbookViewId="0">
      <selection activeCell="B29" sqref="B29"/>
    </sheetView>
  </sheetViews>
  <sheetFormatPr baseColWidth="10" defaultRowHeight="15" x14ac:dyDescent="0"/>
  <cols>
    <col min="1" max="1" width="39" bestFit="1" customWidth="1"/>
    <col min="2" max="2" width="41" bestFit="1" customWidth="1"/>
    <col min="3" max="3" width="11.5" style="2" bestFit="1" customWidth="1"/>
    <col min="4" max="4" width="11.83203125" bestFit="1" customWidth="1"/>
    <col min="5" max="5" width="44.33203125" bestFit="1" customWidth="1"/>
    <col min="6" max="6" width="7.6640625" customWidth="1"/>
    <col min="7" max="7" width="96.1640625" bestFit="1" customWidth="1"/>
  </cols>
  <sheetData>
    <row r="1" spans="1:7" s="3" customFormat="1">
      <c r="A1" s="3" t="s">
        <v>754</v>
      </c>
      <c r="B1" s="3" t="s">
        <v>631</v>
      </c>
      <c r="C1" s="4" t="s">
        <v>760</v>
      </c>
      <c r="D1" s="3" t="s">
        <v>761</v>
      </c>
      <c r="E1" s="3" t="s">
        <v>4399</v>
      </c>
      <c r="F1" s="3" t="s">
        <v>8</v>
      </c>
      <c r="G1" s="3" t="s">
        <v>668</v>
      </c>
    </row>
    <row r="2" spans="1:7">
      <c r="A2" t="s">
        <v>669</v>
      </c>
      <c r="B2" t="s">
        <v>3940</v>
      </c>
      <c r="C2" s="2">
        <v>11213</v>
      </c>
      <c r="D2" s="8">
        <f t="shared" ref="D2:D33" si="0">C2*$D$166/$C$166</f>
        <v>12379.41088764774</v>
      </c>
      <c r="E2" t="str">
        <f>VLOOKUP(A2,PopPrefBairroSalvador!$A$23:$C$32,3,FALSE)</f>
        <v>BA01: Centro/Brotas/Barra/Pituba</v>
      </c>
      <c r="G2" s="12" t="s">
        <v>458</v>
      </c>
    </row>
    <row r="3" spans="1:7">
      <c r="A3" t="s">
        <v>753</v>
      </c>
      <c r="B3" t="s">
        <v>680</v>
      </c>
      <c r="C3" s="2">
        <v>0</v>
      </c>
      <c r="D3" s="8">
        <f t="shared" si="0"/>
        <v>0</v>
      </c>
      <c r="E3" t="str">
        <f>VLOOKUP(A3,PopPrefBairroSalvador!$A$23:$C$32,3,FALSE)</f>
        <v>BA03: Itapuã/Ipitanga/Cabula/Tancredo</v>
      </c>
    </row>
    <row r="4" spans="1:7">
      <c r="A4" t="s">
        <v>667</v>
      </c>
      <c r="B4" t="s">
        <v>649</v>
      </c>
      <c r="C4" s="2">
        <v>37029</v>
      </c>
      <c r="D4" s="8">
        <f t="shared" si="0"/>
        <v>40880.87093183877</v>
      </c>
      <c r="E4" t="str">
        <f>VLOOKUP(A4,PopPrefBairroSalvador!$A$23:$C$32,3,FALSE)</f>
        <v>BA04: Subúrbio/Ilhas/Cajazeiras/Pau da Lima/Valéria</v>
      </c>
      <c r="G4" s="43" t="s">
        <v>4671</v>
      </c>
    </row>
    <row r="5" spans="1:7">
      <c r="A5" t="s">
        <v>666</v>
      </c>
      <c r="B5" t="s">
        <v>639</v>
      </c>
      <c r="C5" s="2">
        <v>14010</v>
      </c>
      <c r="D5" s="8">
        <f t="shared" si="0"/>
        <v>15467.363465258613</v>
      </c>
      <c r="E5" t="str">
        <f>VLOOKUP(A5,PopPrefBairroSalvador!$A$23:$C$32,3,FALSE)</f>
        <v>BA04: Subúrbio/Ilhas/Cajazeiras/Pau da Lima/Valéria</v>
      </c>
    </row>
    <row r="6" spans="1:7">
      <c r="A6" t="s">
        <v>755</v>
      </c>
      <c r="B6" t="s">
        <v>706</v>
      </c>
      <c r="C6" s="2">
        <v>3823</v>
      </c>
      <c r="D6" s="8">
        <f t="shared" si="0"/>
        <v>4220.6802660730673</v>
      </c>
      <c r="E6" t="str">
        <f>VLOOKUP(A6,PopPrefBairroSalvador!$A$23:$C$32,3,FALSE)</f>
        <v>BA01: Centro/Brotas/Barra/Pituba</v>
      </c>
    </row>
    <row r="7" spans="1:7">
      <c r="A7" t="s">
        <v>756</v>
      </c>
      <c r="B7" t="s">
        <v>510</v>
      </c>
      <c r="C7" s="2">
        <v>17051</v>
      </c>
      <c r="D7" s="8">
        <f t="shared" si="0"/>
        <v>18824.697676382912</v>
      </c>
      <c r="E7" t="str">
        <f>VLOOKUP(A7,PopPrefBairroSalvador!$A$23:$C$32,3,FALSE)</f>
        <v>BA02: Cidade Baixa/Liberdade/São Caetano</v>
      </c>
    </row>
    <row r="8" spans="1:7">
      <c r="A8" t="s">
        <v>753</v>
      </c>
      <c r="B8" t="s">
        <v>677</v>
      </c>
      <c r="C8" s="2">
        <v>11145</v>
      </c>
      <c r="D8" s="8">
        <f t="shared" si="0"/>
        <v>12304.337317652195</v>
      </c>
      <c r="E8" t="str">
        <f>VLOOKUP(A8,PopPrefBairroSalvador!$A$23:$C$32,3,FALSE)</f>
        <v>BA03: Itapuã/Ipitanga/Cabula/Tancredo</v>
      </c>
    </row>
    <row r="9" spans="1:7">
      <c r="A9" t="s">
        <v>755</v>
      </c>
      <c r="B9" t="s">
        <v>542</v>
      </c>
      <c r="C9" s="2">
        <v>4125</v>
      </c>
      <c r="D9" s="8">
        <f t="shared" si="0"/>
        <v>4554.0952387003408</v>
      </c>
      <c r="E9" t="str">
        <f>VLOOKUP(A9,PopPrefBairroSalvador!$A$23:$C$32,3,FALSE)</f>
        <v>BA01: Centro/Brotas/Barra/Pituba</v>
      </c>
    </row>
    <row r="10" spans="1:7">
      <c r="A10" t="s">
        <v>753</v>
      </c>
      <c r="B10" t="s">
        <v>678</v>
      </c>
      <c r="C10" s="2">
        <v>2594</v>
      </c>
      <c r="D10" s="8">
        <f t="shared" si="0"/>
        <v>2863.8358907124084</v>
      </c>
      <c r="E10" t="str">
        <f>VLOOKUP(A10,PopPrefBairroSalvador!$A$23:$C$32,3,FALSE)</f>
        <v>BA03: Itapuã/Ipitanga/Cabula/Tancredo</v>
      </c>
    </row>
    <row r="11" spans="1:7">
      <c r="A11" t="s">
        <v>757</v>
      </c>
      <c r="B11" t="s">
        <v>543</v>
      </c>
      <c r="C11" s="2">
        <v>16604</v>
      </c>
      <c r="D11" s="8">
        <f t="shared" si="0"/>
        <v>18331.199355971021</v>
      </c>
      <c r="E11" t="str">
        <f>VLOOKUP(A11,PopPrefBairroSalvador!$A$23:$C$32,3,FALSE)</f>
        <v>BA03: Itapuã/Ipitanga/Cabula/Tancredo</v>
      </c>
    </row>
    <row r="12" spans="1:7">
      <c r="A12" t="s">
        <v>757</v>
      </c>
      <c r="B12" t="s">
        <v>738</v>
      </c>
      <c r="C12" s="2">
        <v>8938</v>
      </c>
      <c r="D12" s="8">
        <f t="shared" si="0"/>
        <v>9867.7583620614914</v>
      </c>
      <c r="E12" t="str">
        <f>VLOOKUP(A12,PopPrefBairroSalvador!$A$23:$C$32,3,FALSE)</f>
        <v>BA03: Itapuã/Ipitanga/Cabula/Tancredo</v>
      </c>
    </row>
    <row r="13" spans="1:7">
      <c r="A13" t="s">
        <v>753</v>
      </c>
      <c r="B13" t="s">
        <v>544</v>
      </c>
      <c r="C13" s="2">
        <v>19407</v>
      </c>
      <c r="D13" s="8">
        <f t="shared" si="0"/>
        <v>21425.776072110915</v>
      </c>
      <c r="E13" t="str">
        <f>VLOOKUP(A13,PopPrefBairroSalvador!$A$23:$C$32,3,FALSE)</f>
        <v>BA03: Itapuã/Ipitanga/Cabula/Tancredo</v>
      </c>
    </row>
    <row r="14" spans="1:7">
      <c r="A14" t="s">
        <v>756</v>
      </c>
      <c r="B14" t="s">
        <v>512</v>
      </c>
      <c r="C14" s="2">
        <v>2135</v>
      </c>
      <c r="D14" s="8">
        <f t="shared" si="0"/>
        <v>2357.0892932424795</v>
      </c>
      <c r="E14" t="str">
        <f>VLOOKUP(A14,PopPrefBairroSalvador!$A$23:$C$32,3,FALSE)</f>
        <v>BA02: Cidade Baixa/Liberdade/São Caetano</v>
      </c>
    </row>
    <row r="15" spans="1:7">
      <c r="A15" t="s">
        <v>669</v>
      </c>
      <c r="B15" t="s">
        <v>545</v>
      </c>
      <c r="C15" s="2">
        <v>9227</v>
      </c>
      <c r="D15" s="8">
        <f t="shared" si="0"/>
        <v>10186.821034542558</v>
      </c>
      <c r="E15" t="str">
        <f>VLOOKUP(A15,PopPrefBairroSalvador!$A$23:$C$32,3,FALSE)</f>
        <v>BA01: Centro/Brotas/Barra/Pituba</v>
      </c>
    </row>
    <row r="16" spans="1:7">
      <c r="A16" t="s">
        <v>755</v>
      </c>
      <c r="B16" t="s">
        <v>63</v>
      </c>
      <c r="C16" s="2">
        <v>17298</v>
      </c>
      <c r="D16" s="8">
        <f t="shared" si="0"/>
        <v>19097.39137916085</v>
      </c>
      <c r="E16" t="str">
        <f>VLOOKUP(A16,PopPrefBairroSalvador!$A$23:$C$32,3,FALSE)</f>
        <v>BA01: Centro/Brotas/Barra/Pituba</v>
      </c>
    </row>
    <row r="17" spans="1:5">
      <c r="A17" t="s">
        <v>757</v>
      </c>
      <c r="B17" t="s">
        <v>64</v>
      </c>
      <c r="C17" s="2">
        <v>17960</v>
      </c>
      <c r="D17" s="8">
        <f t="shared" si="0"/>
        <v>19828.254663529242</v>
      </c>
      <c r="E17" t="str">
        <f>VLOOKUP(A17,PopPrefBairroSalvador!$A$23:$C$32,3,FALSE)</f>
        <v>BA03: Itapuã/Ipitanga/Cabula/Tancredo</v>
      </c>
    </row>
    <row r="18" spans="1:5">
      <c r="A18" t="s">
        <v>669</v>
      </c>
      <c r="B18" t="s">
        <v>546</v>
      </c>
      <c r="C18" s="2">
        <v>4845</v>
      </c>
      <c r="D18" s="8">
        <f t="shared" si="0"/>
        <v>5348.9918621825827</v>
      </c>
      <c r="E18" t="str">
        <f>VLOOKUP(A18,PopPrefBairroSalvador!$A$23:$C$32,3,FALSE)</f>
        <v>BA01: Centro/Brotas/Barra/Pituba</v>
      </c>
    </row>
    <row r="19" spans="1:5">
      <c r="A19" t="s">
        <v>757</v>
      </c>
      <c r="B19" t="s">
        <v>726</v>
      </c>
      <c r="C19" s="2">
        <v>50416</v>
      </c>
      <c r="D19" s="8">
        <f t="shared" si="0"/>
        <v>55660.428013167613</v>
      </c>
      <c r="E19" t="str">
        <f>VLOOKUP(A19,PopPrefBairroSalvador!$A$23:$C$32,3,FALSE)</f>
        <v>BA03: Itapuã/Ipitanga/Cabula/Tancredo</v>
      </c>
    </row>
    <row r="20" spans="1:5">
      <c r="A20" t="s">
        <v>752</v>
      </c>
      <c r="B20" t="s">
        <v>690</v>
      </c>
      <c r="C20" s="2">
        <v>2322</v>
      </c>
      <c r="D20" s="8">
        <f t="shared" si="0"/>
        <v>2563.5416107302285</v>
      </c>
      <c r="E20" t="str">
        <f>VLOOKUP(A20,PopPrefBairroSalvador!$A$23:$C$32,3,FALSE)</f>
        <v>BA02: Cidade Baixa/Liberdade/São Caetano</v>
      </c>
    </row>
    <row r="21" spans="1:5">
      <c r="A21" t="s">
        <v>669</v>
      </c>
      <c r="B21" t="s">
        <v>632</v>
      </c>
      <c r="C21" s="2">
        <v>2964</v>
      </c>
      <c r="D21" s="8">
        <f t="shared" si="0"/>
        <v>3272.3244333352268</v>
      </c>
      <c r="E21" t="str">
        <f>VLOOKUP(A21,PopPrefBairroSalvador!$A$23:$C$32,3,FALSE)</f>
        <v>BA01: Centro/Brotas/Barra/Pituba</v>
      </c>
    </row>
    <row r="22" spans="1:5">
      <c r="A22" t="s">
        <v>756</v>
      </c>
      <c r="B22" t="s">
        <v>721</v>
      </c>
      <c r="C22" s="2">
        <v>17688</v>
      </c>
      <c r="D22" s="8">
        <f t="shared" si="0"/>
        <v>19527.960383547063</v>
      </c>
      <c r="E22" t="str">
        <f>VLOOKUP(A22,PopPrefBairroSalvador!$A$23:$C$32,3,FALSE)</f>
        <v>BA02: Cidade Baixa/Liberdade/São Caetano</v>
      </c>
    </row>
    <row r="23" spans="1:5">
      <c r="A23" t="s">
        <v>667</v>
      </c>
      <c r="B23" t="s">
        <v>650</v>
      </c>
      <c r="C23" s="2">
        <v>8068</v>
      </c>
      <c r="D23" s="8">
        <f t="shared" si="0"/>
        <v>8907.2582753537827</v>
      </c>
      <c r="E23" t="str">
        <f>VLOOKUP(A23,PopPrefBairroSalvador!$A$23:$C$32,3,FALSE)</f>
        <v>BA04: Subúrbio/Ilhas/Cajazeiras/Pau da Lima/Valéria</v>
      </c>
    </row>
    <row r="24" spans="1:5">
      <c r="A24" t="s">
        <v>753</v>
      </c>
      <c r="B24" t="s">
        <v>513</v>
      </c>
      <c r="C24" s="2">
        <v>48032</v>
      </c>
      <c r="D24" s="8">
        <f t="shared" si="0"/>
        <v>53028.436970970855</v>
      </c>
      <c r="E24" t="str">
        <f>VLOOKUP(A24,PopPrefBairroSalvador!$A$23:$C$32,3,FALSE)</f>
        <v>BA03: Itapuã/Ipitanga/Cabula/Tancredo</v>
      </c>
    </row>
    <row r="25" spans="1:5">
      <c r="A25" t="s">
        <v>756</v>
      </c>
      <c r="B25" t="s">
        <v>722</v>
      </c>
      <c r="C25" s="2">
        <v>15528</v>
      </c>
      <c r="D25" s="8">
        <f t="shared" si="0"/>
        <v>17143.270513100339</v>
      </c>
      <c r="E25" t="str">
        <f>VLOOKUP(A25,PopPrefBairroSalvador!$A$23:$C$32,3,FALSE)</f>
        <v>BA02: Cidade Baixa/Liberdade/São Caetano</v>
      </c>
    </row>
    <row r="26" spans="1:5">
      <c r="A26" t="s">
        <v>752</v>
      </c>
      <c r="B26" t="s">
        <v>548</v>
      </c>
      <c r="C26" s="2">
        <v>9446</v>
      </c>
      <c r="D26" s="8">
        <f t="shared" si="0"/>
        <v>10428.602090851738</v>
      </c>
      <c r="E26" t="str">
        <f>VLOOKUP(A26,PopPrefBairroSalvador!$A$23:$C$32,3,FALSE)</f>
        <v>BA02: Cidade Baixa/Liberdade/São Caetano</v>
      </c>
    </row>
    <row r="27" spans="1:5">
      <c r="A27" t="s">
        <v>669</v>
      </c>
      <c r="B27" t="s">
        <v>549</v>
      </c>
      <c r="C27" s="2">
        <v>70158</v>
      </c>
      <c r="D27" s="8">
        <f t="shared" si="0"/>
        <v>77456.051819815402</v>
      </c>
      <c r="E27" t="str">
        <f>VLOOKUP(A27,PopPrefBairroSalvador!$A$23:$C$32,3,FALSE)</f>
        <v>BA01: Centro/Brotas/Barra/Pituba</v>
      </c>
    </row>
    <row r="28" spans="1:5">
      <c r="A28" t="s">
        <v>757</v>
      </c>
      <c r="B28" t="s">
        <v>550</v>
      </c>
      <c r="C28" s="2">
        <v>23869</v>
      </c>
      <c r="D28" s="8">
        <f t="shared" si="0"/>
        <v>26351.927091524471</v>
      </c>
      <c r="E28" t="str">
        <f>VLOOKUP(A28,PopPrefBairroSalvador!$A$23:$C$32,3,FALSE)</f>
        <v>BA03: Itapuã/Ipitanga/Cabula/Tancredo</v>
      </c>
    </row>
    <row r="29" spans="1:5">
      <c r="A29" t="s">
        <v>757</v>
      </c>
      <c r="B29" t="s">
        <v>727</v>
      </c>
      <c r="C29" s="2">
        <v>10728</v>
      </c>
      <c r="D29" s="8">
        <f t="shared" si="0"/>
        <v>11843.959689885396</v>
      </c>
      <c r="E29" t="str">
        <f>VLOOKUP(A29,PopPrefBairroSalvador!$A$23:$C$32,3,FALSE)</f>
        <v>BA03: Itapuã/Ipitanga/Cabula/Tancredo</v>
      </c>
    </row>
    <row r="30" spans="1:5">
      <c r="A30" t="s">
        <v>756</v>
      </c>
      <c r="B30" t="s">
        <v>710</v>
      </c>
      <c r="C30" s="2">
        <v>22446</v>
      </c>
      <c r="D30" s="8">
        <f t="shared" si="0"/>
        <v>24780.902237058875</v>
      </c>
      <c r="E30" t="str">
        <f>VLOOKUP(A30,PopPrefBairroSalvador!$A$23:$C$32,3,FALSE)</f>
        <v>BA02: Cidade Baixa/Liberdade/São Caetano</v>
      </c>
    </row>
    <row r="31" spans="1:5">
      <c r="A31" t="s">
        <v>667</v>
      </c>
      <c r="B31" t="s">
        <v>651</v>
      </c>
      <c r="C31" s="2">
        <v>1137</v>
      </c>
      <c r="D31" s="8">
        <f t="shared" si="0"/>
        <v>1255.2742512490395</v>
      </c>
      <c r="E31" t="str">
        <f>VLOOKUP(A31,PopPrefBairroSalvador!$A$23:$C$32,3,FALSE)</f>
        <v>BA04: Subúrbio/Ilhas/Cajazeiras/Pau da Lima/Valéria</v>
      </c>
    </row>
    <row r="32" spans="1:5">
      <c r="A32" t="s">
        <v>667</v>
      </c>
      <c r="B32" t="s">
        <v>652</v>
      </c>
      <c r="C32" s="2">
        <v>3364</v>
      </c>
      <c r="D32" s="8">
        <f t="shared" si="0"/>
        <v>3713.9336686031388</v>
      </c>
      <c r="E32" t="str">
        <f>VLOOKUP(A32,PopPrefBairroSalvador!$A$23:$C$32,3,FALSE)</f>
        <v>BA04: Subúrbio/Ilhas/Cajazeiras/Pau da Lima/Valéria</v>
      </c>
    </row>
    <row r="33" spans="1:5">
      <c r="A33" t="s">
        <v>667</v>
      </c>
      <c r="B33" t="s">
        <v>653</v>
      </c>
      <c r="C33" s="2">
        <v>5422</v>
      </c>
      <c r="D33" s="8">
        <f t="shared" si="0"/>
        <v>5986.0131840565455</v>
      </c>
      <c r="E33" t="str">
        <f>VLOOKUP(A33,PopPrefBairroSalvador!$A$23:$C$32,3,FALSE)</f>
        <v>BA04: Subúrbio/Ilhas/Cajazeiras/Pau da Lima/Valéria</v>
      </c>
    </row>
    <row r="34" spans="1:5">
      <c r="A34" t="s">
        <v>667</v>
      </c>
      <c r="B34" t="s">
        <v>654</v>
      </c>
      <c r="C34" s="2">
        <v>7341</v>
      </c>
      <c r="D34" s="8">
        <f t="shared" ref="D34:D65" si="1">C34*$D$166/$C$166</f>
        <v>8104.6334902543522</v>
      </c>
      <c r="E34" t="str">
        <f>VLOOKUP(A34,PopPrefBairroSalvador!$A$23:$C$32,3,FALSE)</f>
        <v>BA04: Subúrbio/Ilhas/Cajazeiras/Pau da Lima/Valéria</v>
      </c>
    </row>
    <row r="35" spans="1:5">
      <c r="A35" t="s">
        <v>667</v>
      </c>
      <c r="B35" t="s">
        <v>655</v>
      </c>
      <c r="C35" s="2">
        <v>4524</v>
      </c>
      <c r="D35" s="8">
        <f t="shared" si="1"/>
        <v>4994.6004508800834</v>
      </c>
      <c r="E35" t="str">
        <f>VLOOKUP(A35,PopPrefBairroSalvador!$A$23:$C$32,3,FALSE)</f>
        <v>BA04: Subúrbio/Ilhas/Cajazeiras/Pau da Lima/Valéria</v>
      </c>
    </row>
    <row r="36" spans="1:5">
      <c r="A36" t="s">
        <v>667</v>
      </c>
      <c r="B36" t="s">
        <v>656</v>
      </c>
      <c r="C36" s="2">
        <v>13013</v>
      </c>
      <c r="D36" s="8">
        <f t="shared" si="1"/>
        <v>14366.652446353342</v>
      </c>
      <c r="E36" t="str">
        <f>VLOOKUP(A36,PopPrefBairroSalvador!$A$23:$C$32,3,FALSE)</f>
        <v>BA04: Subúrbio/Ilhas/Cajazeiras/Pau da Lima/Valéria</v>
      </c>
    </row>
    <row r="37" spans="1:5">
      <c r="A37" t="s">
        <v>667</v>
      </c>
      <c r="B37" t="s">
        <v>657</v>
      </c>
      <c r="C37" s="2">
        <v>8513</v>
      </c>
      <c r="D37" s="8">
        <f t="shared" si="1"/>
        <v>9398.5485495893336</v>
      </c>
      <c r="E37" t="str">
        <f>VLOOKUP(A37,PopPrefBairroSalvador!$A$23:$C$32,3,FALSE)</f>
        <v>BA04: Subúrbio/Ilhas/Cajazeiras/Pau da Lima/Valéria</v>
      </c>
    </row>
    <row r="38" spans="1:5">
      <c r="A38" t="s">
        <v>667</v>
      </c>
      <c r="B38" t="s">
        <v>658</v>
      </c>
      <c r="C38" s="2">
        <v>16899</v>
      </c>
      <c r="D38" s="8">
        <f t="shared" si="1"/>
        <v>18656.886166981105</v>
      </c>
      <c r="E38" t="str">
        <f>VLOOKUP(A38,PopPrefBairroSalvador!$A$23:$C$32,3,FALSE)</f>
        <v>BA04: Subúrbio/Ilhas/Cajazeiras/Pau da Lima/Valéria</v>
      </c>
    </row>
    <row r="39" spans="1:5">
      <c r="A39" t="s">
        <v>755</v>
      </c>
      <c r="B39" t="s">
        <v>553</v>
      </c>
      <c r="C39" s="2">
        <v>6484</v>
      </c>
      <c r="D39" s="8">
        <f t="shared" si="1"/>
        <v>7158.4857036928515</v>
      </c>
      <c r="E39" t="str">
        <f>VLOOKUP(A39,PopPrefBairroSalvador!$A$23:$C$32,3,FALSE)</f>
        <v>BA01: Centro/Brotas/Barra/Pituba</v>
      </c>
    </row>
    <row r="40" spans="1:5">
      <c r="A40" t="s">
        <v>757</v>
      </c>
      <c r="B40" t="s">
        <v>728</v>
      </c>
      <c r="C40" s="2">
        <v>7298</v>
      </c>
      <c r="D40" s="8">
        <f t="shared" si="1"/>
        <v>8057.1604974630518</v>
      </c>
      <c r="E40" t="str">
        <f>VLOOKUP(A40,PopPrefBairroSalvador!$A$23:$C$32,3,FALSE)</f>
        <v>BA03: Itapuã/Ipitanga/Cabula/Tancredo</v>
      </c>
    </row>
    <row r="41" spans="1:5">
      <c r="A41" t="s">
        <v>752</v>
      </c>
      <c r="B41" t="s">
        <v>682</v>
      </c>
      <c r="C41" s="2">
        <v>5024</v>
      </c>
      <c r="D41" s="8">
        <f t="shared" si="1"/>
        <v>5546.6119949649728</v>
      </c>
      <c r="E41" t="str">
        <f>VLOOKUP(A41,PopPrefBairroSalvador!$A$23:$C$32,3,FALSE)</f>
        <v>BA02: Cidade Baixa/Liberdade/São Caetano</v>
      </c>
    </row>
    <row r="42" spans="1:5">
      <c r="A42" t="s">
        <v>755</v>
      </c>
      <c r="B42" t="s">
        <v>694</v>
      </c>
      <c r="C42" s="2">
        <v>12323</v>
      </c>
      <c r="D42" s="8">
        <f t="shared" si="1"/>
        <v>13604.876515516195</v>
      </c>
      <c r="E42" t="str">
        <f>VLOOKUP(A42,PopPrefBairroSalvador!$A$23:$C$32,3,FALSE)</f>
        <v>BA01: Centro/Brotas/Barra/Pituba</v>
      </c>
    </row>
    <row r="43" spans="1:5">
      <c r="A43" t="s">
        <v>752</v>
      </c>
      <c r="B43" t="s">
        <v>691</v>
      </c>
      <c r="C43" s="2">
        <v>12318</v>
      </c>
      <c r="D43" s="8">
        <f t="shared" si="1"/>
        <v>13599.356400075347</v>
      </c>
      <c r="E43" t="str">
        <f>VLOOKUP(A43,PopPrefBairroSalvador!$A$23:$C$32,3,FALSE)</f>
        <v>BA02: Cidade Baixa/Liberdade/São Caetano</v>
      </c>
    </row>
    <row r="44" spans="1:5">
      <c r="A44" t="s">
        <v>756</v>
      </c>
      <c r="B44" t="s">
        <v>723</v>
      </c>
      <c r="C44" s="2">
        <v>11673</v>
      </c>
      <c r="D44" s="8">
        <f t="shared" si="1"/>
        <v>12887.261508205838</v>
      </c>
      <c r="E44" t="str">
        <f>VLOOKUP(A44,PopPrefBairroSalvador!$A$23:$C$32,3,FALSE)</f>
        <v>BA02: Cidade Baixa/Liberdade/São Caetano</v>
      </c>
    </row>
    <row r="45" spans="1:5">
      <c r="A45" t="s">
        <v>758</v>
      </c>
      <c r="B45" t="s">
        <v>739</v>
      </c>
      <c r="C45" s="2">
        <v>13664</v>
      </c>
      <c r="D45" s="8">
        <f t="shared" si="1"/>
        <v>15085.371476751869</v>
      </c>
      <c r="E45" t="str">
        <f>VLOOKUP(A45,PopPrefBairroSalvador!$A$23:$C$32,3,FALSE)</f>
        <v>BA04: Subúrbio/Ilhas/Cajazeiras/Pau da Lima/Valéria</v>
      </c>
    </row>
    <row r="46" spans="1:5">
      <c r="A46" t="s">
        <v>669</v>
      </c>
      <c r="B46" t="s">
        <v>90</v>
      </c>
      <c r="C46" s="2">
        <v>13553</v>
      </c>
      <c r="D46" s="8">
        <f t="shared" si="1"/>
        <v>14962.824913965023</v>
      </c>
      <c r="E46" t="str">
        <f>VLOOKUP(A46,PopPrefBairroSalvador!$A$23:$C$32,3,FALSE)</f>
        <v>BA01: Centro/Brotas/Barra/Pituba</v>
      </c>
    </row>
    <row r="47" spans="1:5">
      <c r="A47" t="s">
        <v>755</v>
      </c>
      <c r="B47" t="s">
        <v>695</v>
      </c>
      <c r="C47" s="2">
        <v>5339</v>
      </c>
      <c r="D47" s="8">
        <f t="shared" si="1"/>
        <v>5894.3792677384536</v>
      </c>
      <c r="E47" t="str">
        <f>VLOOKUP(A47,PopPrefBairroSalvador!$A$23:$C$32,3,FALSE)</f>
        <v>BA01: Centro/Brotas/Barra/Pituba</v>
      </c>
    </row>
    <row r="48" spans="1:5">
      <c r="A48" t="s">
        <v>756</v>
      </c>
      <c r="B48" t="s">
        <v>724</v>
      </c>
      <c r="C48" s="2">
        <v>16033</v>
      </c>
      <c r="D48" s="8">
        <f t="shared" si="1"/>
        <v>17700.802172626078</v>
      </c>
      <c r="E48" t="str">
        <f>VLOOKUP(A48,PopPrefBairroSalvador!$A$23:$C$32,3,FALSE)</f>
        <v>BA02: Cidade Baixa/Liberdade/São Caetano</v>
      </c>
    </row>
    <row r="49" spans="1:5">
      <c r="A49" t="s">
        <v>753</v>
      </c>
      <c r="B49" t="s">
        <v>670</v>
      </c>
      <c r="C49" s="2">
        <v>4633</v>
      </c>
      <c r="D49" s="8">
        <f t="shared" si="1"/>
        <v>5114.9389674905897</v>
      </c>
      <c r="E49" t="str">
        <f>VLOOKUP(A49,PopPrefBairroSalvador!$A$23:$C$32,3,FALSE)</f>
        <v>BA03: Itapuã/Ipitanga/Cabula/Tancredo</v>
      </c>
    </row>
    <row r="50" spans="1:5">
      <c r="A50" t="s">
        <v>667</v>
      </c>
      <c r="B50" t="s">
        <v>659</v>
      </c>
      <c r="C50" s="2">
        <v>33510</v>
      </c>
      <c r="D50" s="8">
        <f t="shared" si="1"/>
        <v>36995.813684569315</v>
      </c>
      <c r="E50" t="str">
        <f>VLOOKUP(A50,PopPrefBairroSalvador!$A$23:$C$32,3,FALSE)</f>
        <v>BA04: Subúrbio/Ilhas/Cajazeiras/Pau da Lima/Valéria</v>
      </c>
    </row>
    <row r="51" spans="1:5">
      <c r="A51" t="s">
        <v>669</v>
      </c>
      <c r="B51" t="s">
        <v>622</v>
      </c>
      <c r="C51" s="2">
        <v>15695</v>
      </c>
      <c r="D51" s="8">
        <f t="shared" si="1"/>
        <v>17327.64236882469</v>
      </c>
      <c r="E51" t="str">
        <f>VLOOKUP(A51,PopPrefBairroSalvador!$A$23:$C$32,3,FALSE)</f>
        <v>BA01: Centro/Brotas/Barra/Pituba</v>
      </c>
    </row>
    <row r="52" spans="1:5">
      <c r="A52" t="s">
        <v>757</v>
      </c>
      <c r="B52" t="s">
        <v>3956</v>
      </c>
      <c r="C52" s="2">
        <v>0</v>
      </c>
      <c r="D52" s="8">
        <f t="shared" si="1"/>
        <v>0</v>
      </c>
      <c r="E52" t="str">
        <f>VLOOKUP(A52,PopPrefBairroSalvador!$A$23:$C$32,3,FALSE)</f>
        <v>BA03: Itapuã/Ipitanga/Cabula/Tancredo</v>
      </c>
    </row>
    <row r="53" spans="1:5">
      <c r="A53" t="s">
        <v>669</v>
      </c>
      <c r="B53" t="s">
        <v>633</v>
      </c>
      <c r="C53" s="2">
        <v>2253</v>
      </c>
      <c r="D53" s="8">
        <f t="shared" si="1"/>
        <v>2487.3640176465137</v>
      </c>
      <c r="E53" t="str">
        <f>VLOOKUP(A53,PopPrefBairroSalvador!$A$23:$C$32,3,FALSE)</f>
        <v>BA01: Centro/Brotas/Barra/Pituba</v>
      </c>
    </row>
    <row r="54" spans="1:5">
      <c r="A54" t="s">
        <v>755</v>
      </c>
      <c r="B54" t="s">
        <v>696</v>
      </c>
      <c r="C54" s="2">
        <v>21955</v>
      </c>
      <c r="D54" s="8">
        <f t="shared" si="1"/>
        <v>24238.826900767512</v>
      </c>
      <c r="E54" t="str">
        <f>VLOOKUP(A54,PopPrefBairroSalvador!$A$23:$C$32,3,FALSE)</f>
        <v>BA01: Centro/Brotas/Barra/Pituba</v>
      </c>
    </row>
    <row r="55" spans="1:5">
      <c r="A55" t="s">
        <v>756</v>
      </c>
      <c r="B55" t="s">
        <v>711</v>
      </c>
      <c r="C55" s="2">
        <v>18722</v>
      </c>
      <c r="D55" s="8">
        <f t="shared" si="1"/>
        <v>20669.520256714615</v>
      </c>
      <c r="E55" t="str">
        <f>VLOOKUP(A55,PopPrefBairroSalvador!$A$23:$C$32,3,FALSE)</f>
        <v>BA02: Cidade Baixa/Liberdade/São Caetano</v>
      </c>
    </row>
    <row r="56" spans="1:5">
      <c r="A56" t="s">
        <v>669</v>
      </c>
      <c r="B56" t="s">
        <v>634</v>
      </c>
      <c r="C56" s="2">
        <v>1345</v>
      </c>
      <c r="D56" s="8">
        <f t="shared" si="1"/>
        <v>1484.9110535883538</v>
      </c>
      <c r="E56" t="str">
        <f>VLOOKUP(A56,PopPrefBairroSalvador!$A$23:$C$32,3,FALSE)</f>
        <v>BA01: Centro/Brotas/Barra/Pituba</v>
      </c>
    </row>
    <row r="57" spans="1:5">
      <c r="A57" t="s">
        <v>669</v>
      </c>
      <c r="B57" t="s">
        <v>635</v>
      </c>
      <c r="C57" s="2">
        <v>38341</v>
      </c>
      <c r="D57" s="8">
        <f t="shared" si="1"/>
        <v>42329.349223517522</v>
      </c>
      <c r="E57" t="str">
        <f>VLOOKUP(A57,PopPrefBairroSalvador!$A$23:$C$32,3,FALSE)</f>
        <v>BA01: Centro/Brotas/Barra/Pituba</v>
      </c>
    </row>
    <row r="58" spans="1:5">
      <c r="A58" t="s">
        <v>755</v>
      </c>
      <c r="B58" t="s">
        <v>697</v>
      </c>
      <c r="C58" s="2">
        <v>20204</v>
      </c>
      <c r="D58" s="8">
        <f t="shared" si="1"/>
        <v>22305.682473382229</v>
      </c>
      <c r="E58" t="str">
        <f>VLOOKUP(A58,PopPrefBairroSalvador!$A$23:$C$32,3,FALSE)</f>
        <v>BA01: Centro/Brotas/Barra/Pituba</v>
      </c>
    </row>
    <row r="59" spans="1:5">
      <c r="A59" t="s">
        <v>666</v>
      </c>
      <c r="B59" t="s">
        <v>516</v>
      </c>
      <c r="C59" s="2">
        <v>26005</v>
      </c>
      <c r="D59" s="8">
        <f t="shared" si="1"/>
        <v>28710.12040785512</v>
      </c>
      <c r="E59" t="str">
        <f>VLOOKUP(A59,PopPrefBairroSalvador!$A$23:$C$32,3,FALSE)</f>
        <v>BA04: Subúrbio/Ilhas/Cajazeiras/Pau da Lima/Valéria</v>
      </c>
    </row>
    <row r="60" spans="1:5">
      <c r="A60" t="s">
        <v>756</v>
      </c>
      <c r="B60" t="s">
        <v>712</v>
      </c>
      <c r="C60" s="2">
        <v>16681</v>
      </c>
      <c r="D60" s="8">
        <f t="shared" si="1"/>
        <v>18416.209133760094</v>
      </c>
      <c r="E60" t="str">
        <f>VLOOKUP(A60,PopPrefBairroSalvador!$A$23:$C$32,3,FALSE)</f>
        <v>BA02: Cidade Baixa/Liberdade/São Caetano</v>
      </c>
    </row>
    <row r="61" spans="1:5">
      <c r="A61" t="s">
        <v>667</v>
      </c>
      <c r="B61" t="s">
        <v>660</v>
      </c>
      <c r="C61" s="2">
        <v>11842</v>
      </c>
      <c r="D61" s="8">
        <f t="shared" si="1"/>
        <v>13073.84141010653</v>
      </c>
      <c r="E61" t="str">
        <f>VLOOKUP(A61,PopPrefBairroSalvador!$A$23:$C$32,3,FALSE)</f>
        <v>BA04: Subúrbio/Ilhas/Cajazeiras/Pau da Lima/Valéria</v>
      </c>
    </row>
    <row r="62" spans="1:5">
      <c r="A62" t="s">
        <v>757</v>
      </c>
      <c r="B62" t="s">
        <v>517</v>
      </c>
      <c r="C62" s="2">
        <v>7378</v>
      </c>
      <c r="D62" s="8">
        <f t="shared" si="1"/>
        <v>8145.4823445166348</v>
      </c>
      <c r="E62" t="str">
        <f>VLOOKUP(A62,PopPrefBairroSalvador!$A$23:$C$32,3,FALSE)</f>
        <v>BA03: Itapuã/Ipitanga/Cabula/Tancredo</v>
      </c>
    </row>
    <row r="63" spans="1:5">
      <c r="A63" t="s">
        <v>755</v>
      </c>
      <c r="B63" t="s">
        <v>698</v>
      </c>
      <c r="C63" s="2">
        <v>24555</v>
      </c>
      <c r="D63" s="8">
        <f t="shared" si="1"/>
        <v>27109.286930008941</v>
      </c>
      <c r="E63" t="str">
        <f>VLOOKUP(A63,PopPrefBairroSalvador!$A$23:$C$32,3,FALSE)</f>
        <v>BA01: Centro/Brotas/Barra/Pituba</v>
      </c>
    </row>
    <row r="64" spans="1:5">
      <c r="A64" t="s">
        <v>669</v>
      </c>
      <c r="B64" t="s">
        <v>519</v>
      </c>
      <c r="C64" s="2">
        <v>25703</v>
      </c>
      <c r="D64" s="8">
        <f t="shared" si="1"/>
        <v>28376.705435227846</v>
      </c>
      <c r="E64" t="str">
        <f>VLOOKUP(A64,PopPrefBairroSalvador!$A$23:$C$32,3,FALSE)</f>
        <v>BA01: Centro/Brotas/Barra/Pituba</v>
      </c>
    </row>
    <row r="65" spans="1:5">
      <c r="A65" t="s">
        <v>757</v>
      </c>
      <c r="B65" t="s">
        <v>729</v>
      </c>
      <c r="C65" s="2">
        <v>12550</v>
      </c>
      <c r="D65" s="8">
        <f t="shared" si="1"/>
        <v>13855.489756530735</v>
      </c>
      <c r="E65" t="str">
        <f>VLOOKUP(A65,PopPrefBairroSalvador!$A$23:$C$32,3,FALSE)</f>
        <v>BA03: Itapuã/Ipitanga/Cabula/Tancredo</v>
      </c>
    </row>
    <row r="66" spans="1:5">
      <c r="A66" t="s">
        <v>666</v>
      </c>
      <c r="B66" t="s">
        <v>520</v>
      </c>
      <c r="C66" s="2">
        <v>24255</v>
      </c>
      <c r="D66" s="8">
        <f t="shared" ref="D66:D97" si="2">C66*$D$166/$C$166</f>
        <v>26778.080003558007</v>
      </c>
      <c r="E66" t="str">
        <f>VLOOKUP(A66,PopPrefBairroSalvador!$A$23:$C$32,3,FALSE)</f>
        <v>BA04: Subúrbio/Ilhas/Cajazeiras/Pau da Lima/Valéria</v>
      </c>
    </row>
    <row r="67" spans="1:5">
      <c r="A67" t="s">
        <v>756</v>
      </c>
      <c r="B67" t="s">
        <v>521</v>
      </c>
      <c r="C67" s="2">
        <v>53806</v>
      </c>
      <c r="D67" s="8">
        <f t="shared" si="2"/>
        <v>59403.066282063162</v>
      </c>
      <c r="E67" t="str">
        <f>VLOOKUP(A67,PopPrefBairroSalvador!$A$23:$C$32,3,FALSE)</f>
        <v>BA02: Cidade Baixa/Liberdade/São Caetano</v>
      </c>
    </row>
    <row r="68" spans="1:5">
      <c r="A68" t="s">
        <v>667</v>
      </c>
      <c r="B68" t="s">
        <v>661</v>
      </c>
      <c r="C68" s="2">
        <v>11459</v>
      </c>
      <c r="D68" s="8">
        <f t="shared" si="2"/>
        <v>12651.000567337505</v>
      </c>
      <c r="E68" t="str">
        <f>VLOOKUP(A68,PopPrefBairroSalvador!$A$23:$C$32,3,FALSE)</f>
        <v>BA04: Subúrbio/Ilhas/Cajazeiras/Pau da Lima/Valéria</v>
      </c>
    </row>
    <row r="69" spans="1:5">
      <c r="A69" t="s">
        <v>667</v>
      </c>
      <c r="B69" t="s">
        <v>662</v>
      </c>
      <c r="C69" s="2">
        <v>18159</v>
      </c>
      <c r="D69" s="8">
        <f t="shared" si="2"/>
        <v>20047.955258075028</v>
      </c>
      <c r="E69" t="str">
        <f>VLOOKUP(A69,PopPrefBairroSalvador!$A$23:$C$32,3,FALSE)</f>
        <v>BA04: Subúrbio/Ilhas/Cajazeiras/Pau da Lima/Valéria</v>
      </c>
    </row>
    <row r="70" spans="1:5">
      <c r="A70" t="s">
        <v>667</v>
      </c>
      <c r="B70" t="s">
        <v>663</v>
      </c>
      <c r="C70" s="2">
        <v>7464</v>
      </c>
      <c r="D70" s="8">
        <f t="shared" si="2"/>
        <v>8240.4283300992356</v>
      </c>
      <c r="E70" t="str">
        <f>VLOOKUP(A70,PopPrefBairroSalvador!$A$23:$C$32,3,FALSE)</f>
        <v>BA04: Subúrbio/Ilhas/Cajazeiras/Pau da Lima/Valéria</v>
      </c>
    </row>
    <row r="71" spans="1:5">
      <c r="A71" t="s">
        <v>667</v>
      </c>
      <c r="B71" t="s">
        <v>664</v>
      </c>
      <c r="C71" s="2">
        <v>4774</v>
      </c>
      <c r="D71" s="8">
        <f t="shared" si="2"/>
        <v>5270.6062229225281</v>
      </c>
      <c r="E71" t="str">
        <f>VLOOKUP(A71,PopPrefBairroSalvador!$A$23:$C$32,3,FALSE)</f>
        <v>BA04: Subúrbio/Ilhas/Cajazeiras/Pau da Lima/Valéria</v>
      </c>
    </row>
    <row r="72" spans="1:5">
      <c r="A72" t="s">
        <v>755</v>
      </c>
      <c r="B72" t="s">
        <v>699</v>
      </c>
      <c r="C72" s="2">
        <v>36362</v>
      </c>
      <c r="D72" s="8">
        <f t="shared" si="2"/>
        <v>40144.487532029525</v>
      </c>
      <c r="E72" t="str">
        <f>VLOOKUP(A72,PopPrefBairroSalvador!$A$23:$C$32,3,FALSE)</f>
        <v>BA01: Centro/Brotas/Barra/Pituba</v>
      </c>
    </row>
    <row r="73" spans="1:5">
      <c r="A73" t="s">
        <v>669</v>
      </c>
      <c r="B73" t="s">
        <v>636</v>
      </c>
      <c r="C73" s="2">
        <v>14180</v>
      </c>
      <c r="D73" s="8">
        <f t="shared" si="2"/>
        <v>15655.047390247475</v>
      </c>
      <c r="E73" t="str">
        <f>VLOOKUP(A73,PopPrefBairroSalvador!$A$23:$C$32,3,FALSE)</f>
        <v>BA01: Centro/Brotas/Barra/Pituba</v>
      </c>
    </row>
    <row r="74" spans="1:5">
      <c r="A74" t="s">
        <v>755</v>
      </c>
      <c r="B74" t="s">
        <v>700</v>
      </c>
      <c r="C74" s="2">
        <v>18454</v>
      </c>
      <c r="D74" s="8">
        <f t="shared" si="2"/>
        <v>20373.642069085116</v>
      </c>
      <c r="E74" t="str">
        <f>VLOOKUP(A74,PopPrefBairroSalvador!$A$23:$C$32,3,FALSE)</f>
        <v>BA01: Centro/Brotas/Barra/Pituba</v>
      </c>
    </row>
    <row r="75" spans="1:5">
      <c r="A75" t="s">
        <v>757</v>
      </c>
      <c r="B75" t="s">
        <v>3964</v>
      </c>
      <c r="C75" s="2">
        <v>1998</v>
      </c>
      <c r="D75" s="8">
        <f t="shared" si="2"/>
        <v>2205.8381301632198</v>
      </c>
      <c r="E75" t="str">
        <f>VLOOKUP(A75,PopPrefBairroSalvador!$A$23:$C$32,3,FALSE)</f>
        <v>BA03: Itapuã/Ipitanga/Cabula/Tancredo</v>
      </c>
    </row>
    <row r="76" spans="1:5">
      <c r="A76" t="s">
        <v>756</v>
      </c>
      <c r="B76" t="s">
        <v>725</v>
      </c>
      <c r="C76" s="2">
        <v>24452</v>
      </c>
      <c r="D76" s="8">
        <f t="shared" si="2"/>
        <v>26995.572551927453</v>
      </c>
      <c r="E76" t="str">
        <f>VLOOKUP(A76,PopPrefBairroSalvador!$A$23:$C$32,3,FALSE)</f>
        <v>BA02: Cidade Baixa/Liberdade/São Caetano</v>
      </c>
    </row>
    <row r="77" spans="1:5">
      <c r="A77" t="s">
        <v>666</v>
      </c>
      <c r="B77" t="s">
        <v>642</v>
      </c>
      <c r="C77" s="2">
        <v>1465</v>
      </c>
      <c r="D77" s="8">
        <f t="shared" si="2"/>
        <v>1617.3938241687272</v>
      </c>
      <c r="E77" t="str">
        <f>VLOOKUP(A77,PopPrefBairroSalvador!$A$23:$C$32,3,FALSE)</f>
        <v>BA04: Subúrbio/Ilhas/Cajazeiras/Pau da Lima/Valéria</v>
      </c>
    </row>
    <row r="78" spans="1:5">
      <c r="A78" t="s">
        <v>666</v>
      </c>
      <c r="B78" t="s">
        <v>643</v>
      </c>
      <c r="C78" s="2">
        <v>4236</v>
      </c>
      <c r="D78" s="8">
        <f t="shared" si="2"/>
        <v>4676.641801487187</v>
      </c>
      <c r="E78" t="str">
        <f>VLOOKUP(A78,PopPrefBairroSalvador!$A$23:$C$32,3,FALSE)</f>
        <v>BA04: Subúrbio/Ilhas/Cajazeiras/Pau da Lima/Valéria</v>
      </c>
    </row>
    <row r="79" spans="1:5">
      <c r="A79" t="s">
        <v>666</v>
      </c>
      <c r="B79" t="s">
        <v>644</v>
      </c>
      <c r="C79" s="2">
        <v>733</v>
      </c>
      <c r="D79" s="8">
        <f t="shared" si="2"/>
        <v>809.24892362844855</v>
      </c>
      <c r="E79" t="str">
        <f>VLOOKUP(A79,PopPrefBairroSalvador!$A$23:$C$32,3,FALSE)</f>
        <v>BA04: Subúrbio/Ilhas/Cajazeiras/Pau da Lima/Valéria</v>
      </c>
    </row>
    <row r="80" spans="1:5">
      <c r="A80" t="s">
        <v>753</v>
      </c>
      <c r="B80" t="s">
        <v>671</v>
      </c>
      <c r="C80" s="2">
        <v>26540</v>
      </c>
      <c r="D80" s="8">
        <f t="shared" si="2"/>
        <v>29300.772760025953</v>
      </c>
      <c r="E80" t="str">
        <f>VLOOKUP(A80,PopPrefBairroSalvador!$A$23:$C$32,3,FALSE)</f>
        <v>BA03: Itapuã/Ipitanga/Cabula/Tancredo</v>
      </c>
    </row>
    <row r="81" spans="1:5">
      <c r="A81" t="s">
        <v>666</v>
      </c>
      <c r="B81" t="s">
        <v>524</v>
      </c>
      <c r="C81" s="2">
        <v>16088</v>
      </c>
      <c r="D81" s="8">
        <f t="shared" si="2"/>
        <v>17761.523442475416</v>
      </c>
      <c r="E81" t="str">
        <f>VLOOKUP(A81,PopPrefBairroSalvador!$A$23:$C$32,3,FALSE)</f>
        <v>BA04: Subúrbio/Ilhas/Cajazeiras/Pau da Lima/Valéria</v>
      </c>
    </row>
    <row r="82" spans="1:5">
      <c r="A82" t="s">
        <v>755</v>
      </c>
      <c r="B82" t="s">
        <v>525</v>
      </c>
      <c r="C82" s="2">
        <v>10874</v>
      </c>
      <c r="D82" s="8">
        <f t="shared" si="2"/>
        <v>12005.147060758185</v>
      </c>
      <c r="E82" t="str">
        <f>VLOOKUP(A82,PopPrefBairroSalvador!$A$23:$C$32,3,FALSE)</f>
        <v>BA01: Centro/Brotas/Barra/Pituba</v>
      </c>
    </row>
    <row r="83" spans="1:5">
      <c r="A83" t="s">
        <v>753</v>
      </c>
      <c r="B83" t="s">
        <v>672</v>
      </c>
      <c r="C83" s="2">
        <v>66961</v>
      </c>
      <c r="D83" s="8">
        <f t="shared" si="2"/>
        <v>73926.490006936612</v>
      </c>
      <c r="E83" t="str">
        <f>VLOOKUP(A83,PopPrefBairroSalvador!$A$23:$C$32,3,FALSE)</f>
        <v>BA03: Itapuã/Ipitanga/Cabula/Tancredo</v>
      </c>
    </row>
    <row r="84" spans="1:5">
      <c r="A84" t="s">
        <v>753</v>
      </c>
      <c r="B84" t="s">
        <v>681</v>
      </c>
      <c r="C84" s="2">
        <v>11951</v>
      </c>
      <c r="D84" s="8">
        <f t="shared" si="2"/>
        <v>13194.179926717037</v>
      </c>
      <c r="E84" t="str">
        <f>VLOOKUP(A84,PopPrefBairroSalvador!$A$23:$C$32,3,FALSE)</f>
        <v>BA03: Itapuã/Ipitanga/Cabula/Tancredo</v>
      </c>
    </row>
    <row r="85" spans="1:5">
      <c r="A85" t="s">
        <v>667</v>
      </c>
      <c r="B85" t="s">
        <v>665</v>
      </c>
      <c r="C85" s="2">
        <v>5487</v>
      </c>
      <c r="D85" s="8">
        <f t="shared" si="2"/>
        <v>6057.7746847875815</v>
      </c>
      <c r="E85" t="str">
        <f>VLOOKUP(A85,PopPrefBairroSalvador!$A$23:$C$32,3,FALSE)</f>
        <v>BA04: Subúrbio/Ilhas/Cajazeiras/Pau da Lima/Valéria</v>
      </c>
    </row>
    <row r="86" spans="1:5">
      <c r="A86" t="s">
        <v>755</v>
      </c>
      <c r="B86" t="s">
        <v>701</v>
      </c>
      <c r="C86" s="2">
        <v>3025</v>
      </c>
      <c r="D86" s="8">
        <f t="shared" si="2"/>
        <v>3339.6698417135835</v>
      </c>
      <c r="E86" t="str">
        <f>VLOOKUP(A86,PopPrefBairroSalvador!$A$23:$C$32,3,FALSE)</f>
        <v>BA01: Centro/Brotas/Barra/Pituba</v>
      </c>
    </row>
    <row r="87" spans="1:5">
      <c r="A87" t="s">
        <v>758</v>
      </c>
      <c r="B87" t="s">
        <v>740</v>
      </c>
      <c r="C87" s="2">
        <v>7572</v>
      </c>
      <c r="D87" s="8">
        <f t="shared" si="2"/>
        <v>8359.6628236215711</v>
      </c>
      <c r="E87" t="str">
        <f>VLOOKUP(A87,PopPrefBairroSalvador!$A$23:$C$32,3,FALSE)</f>
        <v>BA04: Subúrbio/Ilhas/Cajazeiras/Pau da Lima/Valéria</v>
      </c>
    </row>
    <row r="88" spans="1:5">
      <c r="A88" t="s">
        <v>753</v>
      </c>
      <c r="B88" t="s">
        <v>526</v>
      </c>
      <c r="C88" s="2">
        <v>4592</v>
      </c>
      <c r="D88" s="8">
        <f t="shared" si="2"/>
        <v>5069.6740208756282</v>
      </c>
      <c r="E88" t="str">
        <f>VLOOKUP(A88,PopPrefBairroSalvador!$A$23:$C$32,3,FALSE)</f>
        <v>BA03: Itapuã/Ipitanga/Cabula/Tancredo</v>
      </c>
    </row>
    <row r="89" spans="1:5">
      <c r="A89" t="s">
        <v>758</v>
      </c>
      <c r="B89" t="s">
        <v>741</v>
      </c>
      <c r="C89" s="2">
        <v>14008</v>
      </c>
      <c r="D89" s="8">
        <f t="shared" si="2"/>
        <v>15465.155419082274</v>
      </c>
      <c r="E89" t="str">
        <f>VLOOKUP(A89,PopPrefBairroSalvador!$A$23:$C$32,3,FALSE)</f>
        <v>BA04: Subúrbio/Ilhas/Cajazeiras/Pau da Lima/Valéria</v>
      </c>
    </row>
    <row r="90" spans="1:5">
      <c r="A90" t="s">
        <v>757</v>
      </c>
      <c r="B90" t="s">
        <v>4654</v>
      </c>
      <c r="C90" s="2">
        <v>8670</v>
      </c>
      <c r="D90" s="8">
        <f t="shared" si="2"/>
        <v>9571.8801744319899</v>
      </c>
      <c r="E90" t="str">
        <f>VLOOKUP(A90,PopPrefBairroSalvador!$A$23:$C$32,3,FALSE)</f>
        <v>BA03: Itapuã/Ipitanga/Cabula/Tancredo</v>
      </c>
    </row>
    <row r="91" spans="1:5">
      <c r="A91" t="s">
        <v>756</v>
      </c>
      <c r="B91" t="s">
        <v>713</v>
      </c>
      <c r="C91" s="2">
        <v>5004</v>
      </c>
      <c r="D91" s="8">
        <f t="shared" si="2"/>
        <v>5524.5315332015771</v>
      </c>
      <c r="E91" t="str">
        <f>VLOOKUP(A91,PopPrefBairroSalvador!$A$23:$C$32,3,FALSE)</f>
        <v>BA02: Cidade Baixa/Liberdade/São Caetano</v>
      </c>
    </row>
    <row r="92" spans="1:5">
      <c r="A92" t="s">
        <v>756</v>
      </c>
      <c r="B92" t="s">
        <v>714</v>
      </c>
      <c r="C92" s="2">
        <v>41802</v>
      </c>
      <c r="D92" s="8">
        <f t="shared" si="2"/>
        <v>46150.373131673128</v>
      </c>
      <c r="E92" t="str">
        <f>VLOOKUP(A92,PopPrefBairroSalvador!$A$23:$C$32,3,FALSE)</f>
        <v>BA02: Cidade Baixa/Liberdade/São Caetano</v>
      </c>
    </row>
    <row r="93" spans="1:5">
      <c r="A93" t="s">
        <v>752</v>
      </c>
      <c r="B93" t="s">
        <v>692</v>
      </c>
      <c r="C93" s="2">
        <v>29169</v>
      </c>
      <c r="D93" s="8">
        <f t="shared" si="2"/>
        <v>32203.249458824303</v>
      </c>
      <c r="E93" t="str">
        <f>VLOOKUP(A93,PopPrefBairroSalvador!$A$23:$C$32,3,FALSE)</f>
        <v>BA02: Cidade Baixa/Liberdade/São Caetano</v>
      </c>
    </row>
    <row r="94" spans="1:5">
      <c r="A94" t="s">
        <v>669</v>
      </c>
      <c r="B94" t="s">
        <v>623</v>
      </c>
      <c r="C94" s="2">
        <v>11503</v>
      </c>
      <c r="D94" s="8">
        <f t="shared" si="2"/>
        <v>12699.577583216975</v>
      </c>
      <c r="E94" t="str">
        <f>VLOOKUP(A94,PopPrefBairroSalvador!$A$23:$C$32,3,FALSE)</f>
        <v>BA01: Centro/Brotas/Barra/Pituba</v>
      </c>
    </row>
    <row r="95" spans="1:5">
      <c r="A95" t="s">
        <v>669</v>
      </c>
      <c r="B95" t="s">
        <v>624</v>
      </c>
      <c r="C95" s="2">
        <v>8556</v>
      </c>
      <c r="D95" s="8">
        <f t="shared" si="2"/>
        <v>9446.0215423806349</v>
      </c>
      <c r="E95" t="str">
        <f>VLOOKUP(A95,PopPrefBairroSalvador!$A$23:$C$32,3,FALSE)</f>
        <v>BA01: Centro/Brotas/Barra/Pituba</v>
      </c>
    </row>
    <row r="96" spans="1:5">
      <c r="A96" t="s">
        <v>752</v>
      </c>
      <c r="B96" t="s">
        <v>693</v>
      </c>
      <c r="C96" s="2">
        <v>12310</v>
      </c>
      <c r="D96" s="8">
        <f t="shared" si="2"/>
        <v>13590.524215369987</v>
      </c>
      <c r="E96" t="str">
        <f>VLOOKUP(A96,PopPrefBairroSalvador!$A$23:$C$32,3,FALSE)</f>
        <v>BA02: Cidade Baixa/Liberdade/São Caetano</v>
      </c>
    </row>
    <row r="97" spans="1:5">
      <c r="A97" t="s">
        <v>756</v>
      </c>
      <c r="B97" t="s">
        <v>715</v>
      </c>
      <c r="C97" s="2">
        <v>19470</v>
      </c>
      <c r="D97" s="8">
        <f t="shared" si="2"/>
        <v>21495.32952666561</v>
      </c>
      <c r="E97" t="str">
        <f>VLOOKUP(A97,PopPrefBairroSalvador!$A$23:$C$32,3,FALSE)</f>
        <v>BA02: Cidade Baixa/Liberdade/São Caetano</v>
      </c>
    </row>
    <row r="98" spans="1:5">
      <c r="A98" t="s">
        <v>752</v>
      </c>
      <c r="B98" t="s">
        <v>683</v>
      </c>
      <c r="C98" s="2">
        <v>2359</v>
      </c>
      <c r="D98" s="8">
        <f t="shared" ref="D98:D129" si="3">C98*$D$166/$C$166</f>
        <v>2604.3904649925103</v>
      </c>
      <c r="E98" t="str">
        <f>VLOOKUP(A98,PopPrefBairroSalvador!$A$23:$C$32,3,FALSE)</f>
        <v>BA02: Cidade Baixa/Liberdade/São Caetano</v>
      </c>
    </row>
    <row r="99" spans="1:5">
      <c r="A99" t="s">
        <v>752</v>
      </c>
      <c r="B99" t="s">
        <v>684</v>
      </c>
      <c r="C99" s="2">
        <v>20160</v>
      </c>
      <c r="D99" s="8">
        <f t="shared" si="3"/>
        <v>22257.105457502759</v>
      </c>
      <c r="E99" t="str">
        <f>VLOOKUP(A99,PopPrefBairroSalvador!$A$23:$C$32,3,FALSE)</f>
        <v>BA02: Cidade Baixa/Liberdade/São Caetano</v>
      </c>
    </row>
    <row r="100" spans="1:5">
      <c r="A100" t="s">
        <v>757</v>
      </c>
      <c r="B100" t="s">
        <v>529</v>
      </c>
      <c r="C100" s="2">
        <v>32349</v>
      </c>
      <c r="D100" s="8">
        <f t="shared" si="3"/>
        <v>35714.0428792042</v>
      </c>
      <c r="E100" t="str">
        <f>VLOOKUP(A100,PopPrefBairroSalvador!$A$23:$C$32,3,FALSE)</f>
        <v>BA03: Itapuã/Ipitanga/Cabula/Tancredo</v>
      </c>
    </row>
    <row r="101" spans="1:5">
      <c r="A101" t="s">
        <v>669</v>
      </c>
      <c r="B101" t="s">
        <v>625</v>
      </c>
      <c r="C101" s="2">
        <v>10542</v>
      </c>
      <c r="D101" s="8">
        <f t="shared" si="3"/>
        <v>11638.611395485817</v>
      </c>
      <c r="E101" t="str">
        <f>VLOOKUP(A101,PopPrefBairroSalvador!$A$23:$C$32,3,FALSE)</f>
        <v>BA01: Centro/Brotas/Barra/Pituba</v>
      </c>
    </row>
    <row r="102" spans="1:5">
      <c r="A102" t="s">
        <v>752</v>
      </c>
      <c r="B102" t="s">
        <v>685</v>
      </c>
      <c r="C102" s="2">
        <v>6590</v>
      </c>
      <c r="D102" s="8">
        <f t="shared" si="3"/>
        <v>7275.5121510388481</v>
      </c>
      <c r="E102" t="str">
        <f>VLOOKUP(A102,PopPrefBairroSalvador!$A$23:$C$32,3,FALSE)</f>
        <v>BA02: Cidade Baixa/Liberdade/São Caetano</v>
      </c>
    </row>
    <row r="103" spans="1:5">
      <c r="A103" t="s">
        <v>759</v>
      </c>
      <c r="B103" t="s">
        <v>4653</v>
      </c>
      <c r="C103" s="2">
        <v>16189</v>
      </c>
      <c r="D103" s="8">
        <f t="shared" si="3"/>
        <v>17873.029774380564</v>
      </c>
      <c r="E103" t="str">
        <f>VLOOKUP(A103,PopPrefBairroSalvador!$A$23:$C$32,3,FALSE)</f>
        <v>BA04: Subúrbio/Ilhas/Cajazeiras/Pau da Lima/Valéria</v>
      </c>
    </row>
    <row r="104" spans="1:5">
      <c r="A104" t="s">
        <v>753</v>
      </c>
      <c r="B104" t="s">
        <v>530</v>
      </c>
      <c r="C104" s="2">
        <v>30838</v>
      </c>
      <c r="D104" s="8">
        <f t="shared" si="3"/>
        <v>34045.863992979663</v>
      </c>
      <c r="E104" t="str">
        <f>VLOOKUP(A104,PopPrefBairroSalvador!$A$23:$C$32,3,FALSE)</f>
        <v>BA03: Itapuã/Ipitanga/Cabula/Tancredo</v>
      </c>
    </row>
    <row r="105" spans="1:5">
      <c r="A105" t="s">
        <v>757</v>
      </c>
      <c r="B105" t="s">
        <v>730</v>
      </c>
      <c r="C105" s="2">
        <v>14368</v>
      </c>
      <c r="D105" s="8">
        <f t="shared" si="3"/>
        <v>15862.603730823394</v>
      </c>
      <c r="E105" t="str">
        <f>VLOOKUP(A105,PopPrefBairroSalvador!$A$23:$C$32,3,FALSE)</f>
        <v>BA03: Itapuã/Ipitanga/Cabula/Tancredo</v>
      </c>
    </row>
    <row r="106" spans="1:5">
      <c r="A106" t="s">
        <v>669</v>
      </c>
      <c r="B106" t="s">
        <v>626</v>
      </c>
      <c r="C106" s="2">
        <v>12571</v>
      </c>
      <c r="D106" s="8">
        <f t="shared" si="3"/>
        <v>13878.674241382299</v>
      </c>
      <c r="E106" t="str">
        <f>VLOOKUP(A106,PopPrefBairroSalvador!$A$23:$C$32,3,FALSE)</f>
        <v>BA01: Centro/Brotas/Barra/Pituba</v>
      </c>
    </row>
    <row r="107" spans="1:5">
      <c r="A107" t="s">
        <v>755</v>
      </c>
      <c r="B107" t="s">
        <v>702</v>
      </c>
      <c r="C107" s="2">
        <v>21887</v>
      </c>
      <c r="D107" s="8">
        <f t="shared" si="3"/>
        <v>24163.753330771968</v>
      </c>
      <c r="E107" t="str">
        <f>VLOOKUP(A107,PopPrefBairroSalvador!$A$23:$C$32,3,FALSE)</f>
        <v>BA01: Centro/Brotas/Barra/Pituba</v>
      </c>
    </row>
    <row r="108" spans="1:5">
      <c r="A108" t="s">
        <v>758</v>
      </c>
      <c r="B108" t="s">
        <v>742</v>
      </c>
      <c r="C108" s="2">
        <v>16716</v>
      </c>
      <c r="D108" s="8">
        <f t="shared" si="3"/>
        <v>18454.849941846038</v>
      </c>
      <c r="E108" t="str">
        <f>VLOOKUP(A108,PopPrefBairroSalvador!$A$23:$C$32,3,FALSE)</f>
        <v>BA04: Subúrbio/Ilhas/Cajazeiras/Pau da Lima/Valéria</v>
      </c>
    </row>
    <row r="109" spans="1:5">
      <c r="A109" t="s">
        <v>666</v>
      </c>
      <c r="B109" t="s">
        <v>645</v>
      </c>
      <c r="C109" s="2">
        <v>9410</v>
      </c>
      <c r="D109" s="8">
        <f t="shared" si="3"/>
        <v>10388.857259677627</v>
      </c>
      <c r="E109" t="str">
        <f>VLOOKUP(A109,PopPrefBairroSalvador!$A$23:$C$32,3,FALSE)</f>
        <v>BA04: Subúrbio/Ilhas/Cajazeiras/Pau da Lima/Valéria</v>
      </c>
    </row>
    <row r="110" spans="1:5">
      <c r="A110" t="s">
        <v>753</v>
      </c>
      <c r="B110" t="s">
        <v>679</v>
      </c>
      <c r="C110" s="2">
        <v>6732</v>
      </c>
      <c r="D110" s="8">
        <f t="shared" si="3"/>
        <v>7432.2834295589564</v>
      </c>
      <c r="E110" t="str">
        <f>VLOOKUP(A110,PopPrefBairroSalvador!$A$23:$C$32,3,FALSE)</f>
        <v>BA03: Itapuã/Ipitanga/Cabula/Tancredo</v>
      </c>
    </row>
    <row r="111" spans="1:5">
      <c r="A111" t="s">
        <v>757</v>
      </c>
      <c r="B111" t="s">
        <v>731</v>
      </c>
      <c r="C111" s="2">
        <v>12206</v>
      </c>
      <c r="D111" s="8">
        <f t="shared" si="3"/>
        <v>13475.705814200332</v>
      </c>
      <c r="E111" t="str">
        <f>VLOOKUP(A111,PopPrefBairroSalvador!$A$23:$C$32,3,FALSE)</f>
        <v>BA03: Itapuã/Ipitanga/Cabula/Tancredo</v>
      </c>
    </row>
    <row r="112" spans="1:5">
      <c r="A112" t="s">
        <v>757</v>
      </c>
      <c r="B112" t="s">
        <v>7</v>
      </c>
      <c r="C112" s="2">
        <v>12952</v>
      </c>
      <c r="D112" s="8">
        <f t="shared" si="3"/>
        <v>14299.307037974986</v>
      </c>
      <c r="E112" t="str">
        <f>VLOOKUP(A112,PopPrefBairroSalvador!$A$23:$C$32,3,FALSE)</f>
        <v>BA03: Itapuã/Ipitanga/Cabula/Tancredo</v>
      </c>
    </row>
    <row r="113" spans="1:5">
      <c r="A113" t="s">
        <v>758</v>
      </c>
      <c r="B113" t="s">
        <v>747</v>
      </c>
      <c r="C113" s="2">
        <v>4238</v>
      </c>
      <c r="D113" s="8">
        <f t="shared" si="3"/>
        <v>4678.8498476635259</v>
      </c>
      <c r="E113" t="str">
        <f>VLOOKUP(A113,PopPrefBairroSalvador!$A$23:$C$32,3,FALSE)</f>
        <v>BA04: Subúrbio/Ilhas/Cajazeiras/Pau da Lima/Valéria</v>
      </c>
    </row>
    <row r="114" spans="1:5">
      <c r="A114" t="s">
        <v>755</v>
      </c>
      <c r="B114" t="s">
        <v>703</v>
      </c>
      <c r="C114" s="2">
        <v>20298</v>
      </c>
      <c r="D114" s="8">
        <f t="shared" si="3"/>
        <v>22409.460643670187</v>
      </c>
      <c r="E114" t="str">
        <f>VLOOKUP(A114,PopPrefBairroSalvador!$A$23:$C$32,3,FALSE)</f>
        <v>BA01: Centro/Brotas/Barra/Pituba</v>
      </c>
    </row>
    <row r="115" spans="1:5">
      <c r="A115" t="s">
        <v>759</v>
      </c>
      <c r="B115" t="s">
        <v>749</v>
      </c>
      <c r="C115" s="2">
        <v>6007</v>
      </c>
      <c r="D115" s="8">
        <f t="shared" si="3"/>
        <v>6631.8666906358667</v>
      </c>
      <c r="E115" t="str">
        <f>VLOOKUP(A115,PopPrefBairroSalvador!$A$23:$C$32,3,FALSE)</f>
        <v>BA04: Subúrbio/Ilhas/Cajazeiras/Pau da Lima/Valéria</v>
      </c>
    </row>
    <row r="116" spans="1:5">
      <c r="A116" t="s">
        <v>666</v>
      </c>
      <c r="B116" t="s">
        <v>531</v>
      </c>
      <c r="C116" s="2">
        <v>55039</v>
      </c>
      <c r="D116" s="8">
        <f t="shared" si="3"/>
        <v>60764.326749776505</v>
      </c>
      <c r="E116" t="str">
        <f>VLOOKUP(A116,PopPrefBairroSalvador!$A$23:$C$32,3,FALSE)</f>
        <v>BA04: Subúrbio/Ilhas/Cajazeiras/Pau da Lima/Valéria</v>
      </c>
    </row>
    <row r="117" spans="1:5">
      <c r="A117" t="s">
        <v>753</v>
      </c>
      <c r="B117" t="s">
        <v>532</v>
      </c>
      <c r="C117" s="2">
        <v>6156</v>
      </c>
      <c r="D117" s="8">
        <f t="shared" si="3"/>
        <v>6796.3661307731636</v>
      </c>
      <c r="E117" t="str">
        <f>VLOOKUP(A117,PopPrefBairroSalvador!$A$23:$C$32,3,FALSE)</f>
        <v>BA03: Itapuã/Ipitanga/Cabula/Tancredo</v>
      </c>
    </row>
    <row r="118" spans="1:5">
      <c r="A118" t="s">
        <v>758</v>
      </c>
      <c r="B118" t="s">
        <v>533</v>
      </c>
      <c r="C118" s="2">
        <v>24693</v>
      </c>
      <c r="D118" s="8">
        <f t="shared" si="3"/>
        <v>27261.642116176368</v>
      </c>
      <c r="E118" t="str">
        <f>VLOOKUP(A118,PopPrefBairroSalvador!$A$23:$C$32,3,FALSE)</f>
        <v>BA04: Subúrbio/Ilhas/Cajazeiras/Pau da Lima/Valéria</v>
      </c>
    </row>
    <row r="119" spans="1:5">
      <c r="A119" t="s">
        <v>756</v>
      </c>
      <c r="B119" t="s">
        <v>716</v>
      </c>
      <c r="C119" s="2">
        <v>20740</v>
      </c>
      <c r="D119" s="8">
        <f t="shared" si="3"/>
        <v>22897.438848641232</v>
      </c>
      <c r="E119" t="str">
        <f>VLOOKUP(A119,PopPrefBairroSalvador!$A$23:$C$32,3,FALSE)</f>
        <v>BA02: Cidade Baixa/Liberdade/São Caetano</v>
      </c>
    </row>
    <row r="120" spans="1:5">
      <c r="A120" t="s">
        <v>666</v>
      </c>
      <c r="B120" t="s">
        <v>535</v>
      </c>
      <c r="C120" s="2">
        <v>47179</v>
      </c>
      <c r="D120" s="8">
        <f t="shared" si="3"/>
        <v>52086.705276762033</v>
      </c>
      <c r="E120" t="str">
        <f>VLOOKUP(A120,PopPrefBairroSalvador!$A$23:$C$32,3,FALSE)</f>
        <v>BA04: Subúrbio/Ilhas/Cajazeiras/Pau da Lima/Valéria</v>
      </c>
    </row>
    <row r="121" spans="1:5">
      <c r="A121" t="s">
        <v>757</v>
      </c>
      <c r="B121" t="s">
        <v>732</v>
      </c>
      <c r="C121" s="2">
        <v>64983</v>
      </c>
      <c r="D121" s="8">
        <f t="shared" si="3"/>
        <v>71742.732338536793</v>
      </c>
      <c r="E121" t="str">
        <f>VLOOKUP(A121,PopPrefBairroSalvador!$A$23:$C$32,3,FALSE)</f>
        <v>BA03: Itapuã/Ipitanga/Cabula/Tancredo</v>
      </c>
    </row>
    <row r="122" spans="1:5">
      <c r="A122" t="s">
        <v>756</v>
      </c>
      <c r="B122" t="s">
        <v>717</v>
      </c>
      <c r="C122" s="2">
        <v>22054</v>
      </c>
      <c r="D122" s="8">
        <f t="shared" si="3"/>
        <v>24348.12518649632</v>
      </c>
      <c r="E122" t="str">
        <f>VLOOKUP(A122,PopPrefBairroSalvador!$A$23:$C$32,3,FALSE)</f>
        <v>BA02: Cidade Baixa/Liberdade/São Caetano</v>
      </c>
    </row>
    <row r="123" spans="1:5">
      <c r="A123" t="s">
        <v>753</v>
      </c>
      <c r="B123" t="s">
        <v>673</v>
      </c>
      <c r="C123" s="2">
        <v>11441</v>
      </c>
      <c r="D123" s="8">
        <f t="shared" si="3"/>
        <v>12631.128151750449</v>
      </c>
      <c r="E123" t="str">
        <f>VLOOKUP(A123,PopPrefBairroSalvador!$A$23:$C$32,3,FALSE)</f>
        <v>BA03: Itapuã/Ipitanga/Cabula/Tancredo</v>
      </c>
    </row>
    <row r="124" spans="1:5">
      <c r="A124" t="s">
        <v>759</v>
      </c>
      <c r="B124" t="s">
        <v>750</v>
      </c>
      <c r="C124" s="2">
        <v>33341</v>
      </c>
      <c r="D124" s="8">
        <f t="shared" si="3"/>
        <v>36809.233782668627</v>
      </c>
      <c r="E124" t="str">
        <f>VLOOKUP(A124,PopPrefBairroSalvador!$A$23:$C$32,3,FALSE)</f>
        <v>BA04: Subúrbio/Ilhas/Cajazeiras/Pau da Lima/Valéria</v>
      </c>
    </row>
    <row r="125" spans="1:5">
      <c r="A125" t="s">
        <v>753</v>
      </c>
      <c r="B125" t="s">
        <v>674</v>
      </c>
      <c r="C125" s="2">
        <v>14881</v>
      </c>
      <c r="D125" s="8">
        <f t="shared" si="3"/>
        <v>16428.967575054492</v>
      </c>
      <c r="E125" t="str">
        <f>VLOOKUP(A125,PopPrefBairroSalvador!$A$23:$C$32,3,FALSE)</f>
        <v>BA03: Itapuã/Ipitanga/Cabula/Tancredo</v>
      </c>
    </row>
    <row r="126" spans="1:5">
      <c r="A126" t="s">
        <v>755</v>
      </c>
      <c r="B126" t="s">
        <v>538</v>
      </c>
      <c r="C126" s="2">
        <v>65160</v>
      </c>
      <c r="D126" s="8">
        <f t="shared" si="3"/>
        <v>71938.144425142847</v>
      </c>
      <c r="E126" t="str">
        <f>VLOOKUP(A126,PopPrefBairroSalvador!$A$23:$C$32,3,FALSE)</f>
        <v>BA01: Centro/Brotas/Barra/Pituba</v>
      </c>
    </row>
    <row r="127" spans="1:5">
      <c r="A127" t="s">
        <v>666</v>
      </c>
      <c r="B127" t="s">
        <v>646</v>
      </c>
      <c r="C127" s="2">
        <v>34034</v>
      </c>
      <c r="D127" s="8">
        <f t="shared" si="3"/>
        <v>37574.321782770283</v>
      </c>
      <c r="E127" t="str">
        <f>VLOOKUP(A127,PopPrefBairroSalvador!$A$23:$C$32,3,FALSE)</f>
        <v>BA04: Subúrbio/Ilhas/Cajazeiras/Pau da Lima/Valéria</v>
      </c>
    </row>
    <row r="128" spans="1:5">
      <c r="A128" t="s">
        <v>758</v>
      </c>
      <c r="B128" t="s">
        <v>743</v>
      </c>
      <c r="C128" s="2">
        <v>72</v>
      </c>
      <c r="D128" s="8">
        <f t="shared" si="3"/>
        <v>79.48966234822413</v>
      </c>
      <c r="E128" t="str">
        <f>VLOOKUP(A128,PopPrefBairroSalvador!$A$23:$C$32,3,FALSE)</f>
        <v>BA04: Subúrbio/Ilhas/Cajazeiras/Pau da Lima/Valéria</v>
      </c>
    </row>
    <row r="129" spans="1:5">
      <c r="A129" t="s">
        <v>666</v>
      </c>
      <c r="B129" t="s">
        <v>647</v>
      </c>
      <c r="C129" s="2">
        <v>6091</v>
      </c>
      <c r="D129" s="8">
        <f t="shared" si="3"/>
        <v>6724.6046300421276</v>
      </c>
      <c r="E129" t="str">
        <f>VLOOKUP(A129,PopPrefBairroSalvador!$A$23:$C$32,3,FALSE)</f>
        <v>BA04: Subúrbio/Ilhas/Cajazeiras/Pau da Lima/Valéria</v>
      </c>
    </row>
    <row r="130" spans="1:5">
      <c r="A130" t="s">
        <v>756</v>
      </c>
      <c r="B130" t="s">
        <v>718</v>
      </c>
      <c r="C130" s="2">
        <v>262</v>
      </c>
      <c r="D130" s="8">
        <f t="shared" ref="D130:D161" si="4">C130*$D$166/$C$166</f>
        <v>289.25404910048229</v>
      </c>
      <c r="E130" t="str">
        <f>VLOOKUP(A130,PopPrefBairroSalvador!$A$23:$C$32,3,FALSE)</f>
        <v>BA02: Cidade Baixa/Liberdade/São Caetano</v>
      </c>
    </row>
    <row r="131" spans="1:5">
      <c r="A131" t="s">
        <v>757</v>
      </c>
      <c r="B131" t="s">
        <v>733</v>
      </c>
      <c r="C131" s="2">
        <v>6708</v>
      </c>
      <c r="D131" s="8">
        <f t="shared" si="4"/>
        <v>7405.7868754428819</v>
      </c>
      <c r="E131" t="str">
        <f>VLOOKUP(A131,PopPrefBairroSalvador!$A$23:$C$32,3,FALSE)</f>
        <v>BA03: Itapuã/Ipitanga/Cabula/Tancredo</v>
      </c>
    </row>
    <row r="132" spans="1:5">
      <c r="A132" t="s">
        <v>752</v>
      </c>
      <c r="B132" t="s">
        <v>686</v>
      </c>
      <c r="C132" s="2">
        <v>19578</v>
      </c>
      <c r="D132" s="8">
        <f t="shared" si="4"/>
        <v>21614.564020187947</v>
      </c>
      <c r="E132" t="str">
        <f>VLOOKUP(A132,PopPrefBairroSalvador!$A$23:$C$32,3,FALSE)</f>
        <v>BA02: Cidade Baixa/Liberdade/São Caetano</v>
      </c>
    </row>
    <row r="133" spans="1:5">
      <c r="A133" t="s">
        <v>666</v>
      </c>
      <c r="B133" t="s">
        <v>648</v>
      </c>
      <c r="C133" s="2">
        <v>16379</v>
      </c>
      <c r="D133" s="8">
        <f t="shared" si="4"/>
        <v>18082.794161132821</v>
      </c>
      <c r="E133" t="str">
        <f>VLOOKUP(A133,PopPrefBairroSalvador!$A$23:$C$32,3,FALSE)</f>
        <v>BA04: Subúrbio/Ilhas/Cajazeiras/Pau da Lima/Valéria</v>
      </c>
    </row>
    <row r="134" spans="1:5">
      <c r="A134" t="s">
        <v>755</v>
      </c>
      <c r="B134" t="s">
        <v>704</v>
      </c>
      <c r="C134" s="2">
        <v>18334</v>
      </c>
      <c r="D134" s="8">
        <f t="shared" si="4"/>
        <v>20241.159298504739</v>
      </c>
      <c r="E134" t="str">
        <f>VLOOKUP(A134,PopPrefBairroSalvador!$A$23:$C$32,3,FALSE)</f>
        <v>BA01: Centro/Brotas/Barra/Pituba</v>
      </c>
    </row>
    <row r="135" spans="1:5">
      <c r="A135" t="s">
        <v>752</v>
      </c>
      <c r="B135" t="s">
        <v>687</v>
      </c>
      <c r="C135" s="2">
        <v>3636</v>
      </c>
      <c r="D135" s="8">
        <f t="shared" si="4"/>
        <v>4014.2279485853187</v>
      </c>
      <c r="E135" t="str">
        <f>VLOOKUP(A135,PopPrefBairroSalvador!$A$23:$C$32,3,FALSE)</f>
        <v>BA02: Cidade Baixa/Liberdade/São Caetano</v>
      </c>
    </row>
    <row r="136" spans="1:5">
      <c r="A136" t="s">
        <v>757</v>
      </c>
      <c r="B136" t="s">
        <v>734</v>
      </c>
      <c r="C136" s="2">
        <v>6682</v>
      </c>
      <c r="D136" s="8">
        <f t="shared" si="4"/>
        <v>7377.0822751504675</v>
      </c>
      <c r="E136" t="str">
        <f>VLOOKUP(A136,PopPrefBairroSalvador!$A$23:$C$32,3,FALSE)</f>
        <v>BA03: Itapuã/Ipitanga/Cabula/Tancredo</v>
      </c>
    </row>
    <row r="137" spans="1:5">
      <c r="A137" t="s">
        <v>755</v>
      </c>
      <c r="B137" t="s">
        <v>705</v>
      </c>
      <c r="C137" s="2">
        <v>27083</v>
      </c>
      <c r="D137" s="8">
        <f t="shared" si="4"/>
        <v>29900.257296902142</v>
      </c>
      <c r="E137" t="str">
        <f>VLOOKUP(A137,PopPrefBairroSalvador!$A$23:$C$32,3,FALSE)</f>
        <v>BA01: Centro/Brotas/Barra/Pituba</v>
      </c>
    </row>
    <row r="138" spans="1:5">
      <c r="A138" t="s">
        <v>752</v>
      </c>
      <c r="B138" t="s">
        <v>239</v>
      </c>
      <c r="C138" s="2">
        <v>7702</v>
      </c>
      <c r="D138" s="8">
        <f t="shared" si="4"/>
        <v>8503.1858250836431</v>
      </c>
      <c r="E138" t="str">
        <f>VLOOKUP(A138,PopPrefBairroSalvador!$A$23:$C$32,3,FALSE)</f>
        <v>BA02: Cidade Baixa/Liberdade/São Caetano</v>
      </c>
    </row>
    <row r="139" spans="1:5">
      <c r="A139" t="s">
        <v>756</v>
      </c>
      <c r="B139" t="s">
        <v>719</v>
      </c>
      <c r="C139" s="2">
        <v>7389</v>
      </c>
      <c r="D139" s="8">
        <f t="shared" si="4"/>
        <v>8157.6265984865022</v>
      </c>
      <c r="E139" t="str">
        <f>VLOOKUP(A139,PopPrefBairroSalvador!$A$23:$C$32,3,FALSE)</f>
        <v>BA02: Cidade Baixa/Liberdade/São Caetano</v>
      </c>
    </row>
    <row r="140" spans="1:5">
      <c r="A140" t="s">
        <v>669</v>
      </c>
      <c r="B140" t="s">
        <v>638</v>
      </c>
      <c r="C140" s="2">
        <v>4796</v>
      </c>
      <c r="D140" s="8">
        <f t="shared" si="4"/>
        <v>5294.8947308622637</v>
      </c>
      <c r="E140" t="str">
        <f>VLOOKUP(A140,PopPrefBairroSalvador!$A$23:$C$32,3,FALSE)</f>
        <v>BA01: Centro/Brotas/Barra/Pituba</v>
      </c>
    </row>
    <row r="141" spans="1:5">
      <c r="A141" t="s">
        <v>669</v>
      </c>
      <c r="B141" t="s">
        <v>627</v>
      </c>
      <c r="C141" s="2">
        <v>4170</v>
      </c>
      <c r="D141" s="8">
        <f t="shared" si="4"/>
        <v>4603.776277667981</v>
      </c>
      <c r="E141" t="str">
        <f>VLOOKUP(A141,PopPrefBairroSalvador!$A$23:$C$32,3,FALSE)</f>
        <v>BA01: Centro/Brotas/Barra/Pituba</v>
      </c>
    </row>
    <row r="142" spans="1:5">
      <c r="A142" t="s">
        <v>756</v>
      </c>
      <c r="B142" t="s">
        <v>720</v>
      </c>
      <c r="C142" s="2">
        <v>51159</v>
      </c>
      <c r="D142" s="8">
        <f t="shared" si="4"/>
        <v>56480.717167677758</v>
      </c>
      <c r="E142" t="str">
        <f>VLOOKUP(A142,PopPrefBairroSalvador!$A$23:$C$32,3,FALSE)</f>
        <v>BA02: Cidade Baixa/Liberdade/São Caetano</v>
      </c>
    </row>
    <row r="143" spans="1:5">
      <c r="A143" t="s">
        <v>753</v>
      </c>
      <c r="B143" t="s">
        <v>675</v>
      </c>
      <c r="C143" s="2">
        <v>53906</v>
      </c>
      <c r="D143" s="8">
        <f t="shared" si="4"/>
        <v>59513.46859088014</v>
      </c>
      <c r="E143" t="str">
        <f>VLOOKUP(A143,PopPrefBairroSalvador!$A$23:$C$32,3,FALSE)</f>
        <v>BA03: Itapuã/Ipitanga/Cabula/Tancredo</v>
      </c>
    </row>
    <row r="144" spans="1:5">
      <c r="A144" t="s">
        <v>757</v>
      </c>
      <c r="B144" t="s">
        <v>735</v>
      </c>
      <c r="C144" s="2">
        <v>17275</v>
      </c>
      <c r="D144" s="8">
        <f t="shared" si="4"/>
        <v>19071.998848132946</v>
      </c>
      <c r="E144" t="str">
        <f>VLOOKUP(A144,PopPrefBairroSalvador!$A$23:$C$32,3,FALSE)</f>
        <v>BA03: Itapuã/Ipitanga/Cabula/Tancredo</v>
      </c>
    </row>
    <row r="145" spans="1:5">
      <c r="A145" t="s">
        <v>666</v>
      </c>
      <c r="B145" t="s">
        <v>640</v>
      </c>
      <c r="C145" s="2">
        <v>21284</v>
      </c>
      <c r="D145" s="8">
        <f t="shared" si="4"/>
        <v>23498.027408605591</v>
      </c>
      <c r="E145" t="str">
        <f>VLOOKUP(A145,PopPrefBairroSalvador!$A$23:$C$32,3,FALSE)</f>
        <v>BA04: Subúrbio/Ilhas/Cajazeiras/Pau da Lima/Valéria</v>
      </c>
    </row>
    <row r="146" spans="1:5">
      <c r="A146" t="s">
        <v>758</v>
      </c>
      <c r="B146" t="s">
        <v>744</v>
      </c>
      <c r="C146" s="2">
        <v>28591</v>
      </c>
      <c r="D146" s="8">
        <f t="shared" si="4"/>
        <v>31565.12411386217</v>
      </c>
      <c r="E146" t="str">
        <f>VLOOKUP(A146,PopPrefBairroSalvador!$A$23:$C$32,3,FALSE)</f>
        <v>BA04: Subúrbio/Ilhas/Cajazeiras/Pau da Lima/Valéria</v>
      </c>
    </row>
    <row r="147" spans="1:5">
      <c r="A147" t="s">
        <v>758</v>
      </c>
      <c r="B147" t="s">
        <v>745</v>
      </c>
      <c r="C147" s="2">
        <v>25790</v>
      </c>
      <c r="D147" s="8">
        <f t="shared" si="4"/>
        <v>28472.755443898619</v>
      </c>
      <c r="E147" t="str">
        <f>VLOOKUP(A147,PopPrefBairroSalvador!$A$23:$C$32,3,FALSE)</f>
        <v>BA04: Subúrbio/Ilhas/Cajazeiras/Pau da Lima/Valéria</v>
      </c>
    </row>
    <row r="148" spans="1:5">
      <c r="A148" t="s">
        <v>666</v>
      </c>
      <c r="B148" t="s">
        <v>641</v>
      </c>
      <c r="C148" s="2">
        <v>7207</v>
      </c>
      <c r="D148" s="8">
        <f t="shared" si="4"/>
        <v>7956.6943964396023</v>
      </c>
      <c r="E148" t="str">
        <f>VLOOKUP(A148,PopPrefBairroSalvador!$A$23:$C$32,3,FALSE)</f>
        <v>BA04: Subúrbio/Ilhas/Cajazeiras/Pau da Lima/Valéria</v>
      </c>
    </row>
    <row r="149" spans="1:5">
      <c r="A149" t="s">
        <v>757</v>
      </c>
      <c r="B149" t="s">
        <v>736</v>
      </c>
      <c r="C149" s="2">
        <v>11272</v>
      </c>
      <c r="D149" s="8">
        <f t="shared" si="4"/>
        <v>12444.548249849757</v>
      </c>
      <c r="E149" t="str">
        <f>VLOOKUP(A149,PopPrefBairroSalvador!$A$23:$C$32,3,FALSE)</f>
        <v>BA03: Itapuã/Ipitanga/Cabula/Tancredo</v>
      </c>
    </row>
    <row r="150" spans="1:5">
      <c r="A150" t="s">
        <v>669</v>
      </c>
      <c r="B150" t="s">
        <v>628</v>
      </c>
      <c r="C150" s="2">
        <v>6232</v>
      </c>
      <c r="D150" s="8">
        <f t="shared" si="4"/>
        <v>6880.2718854740669</v>
      </c>
      <c r="E150" t="str">
        <f>VLOOKUP(A150,PopPrefBairroSalvador!$A$23:$C$32,3,FALSE)</f>
        <v>BA01: Centro/Brotas/Barra/Pituba</v>
      </c>
    </row>
    <row r="151" spans="1:5">
      <c r="A151" t="s">
        <v>758</v>
      </c>
      <c r="B151" t="s">
        <v>746</v>
      </c>
      <c r="C151" s="2">
        <v>18215</v>
      </c>
      <c r="D151" s="8">
        <f t="shared" si="4"/>
        <v>20109.780551012536</v>
      </c>
      <c r="E151" t="str">
        <f>VLOOKUP(A151,PopPrefBairroSalvador!$A$23:$C$32,3,FALSE)</f>
        <v>BA04: Subúrbio/Ilhas/Cajazeiras/Pau da Lima/Valéria</v>
      </c>
    </row>
    <row r="152" spans="1:5">
      <c r="A152" t="s">
        <v>753</v>
      </c>
      <c r="B152" t="s">
        <v>676</v>
      </c>
      <c r="C152" s="2">
        <v>20641</v>
      </c>
      <c r="D152" s="8">
        <f t="shared" si="4"/>
        <v>22788.140562912424</v>
      </c>
      <c r="E152" t="str">
        <f>VLOOKUP(A152,PopPrefBairroSalvador!$A$23:$C$32,3,FALSE)</f>
        <v>BA03: Itapuã/Ipitanga/Cabula/Tancredo</v>
      </c>
    </row>
    <row r="153" spans="1:5">
      <c r="A153" t="s">
        <v>755</v>
      </c>
      <c r="B153" t="s">
        <v>707</v>
      </c>
      <c r="C153" s="2">
        <v>13646</v>
      </c>
      <c r="D153" s="8">
        <f t="shared" si="4"/>
        <v>15065.499061164814</v>
      </c>
      <c r="E153" t="str">
        <f>VLOOKUP(A153,PopPrefBairroSalvador!$A$23:$C$32,3,FALSE)</f>
        <v>BA01: Centro/Brotas/Barra/Pituba</v>
      </c>
    </row>
    <row r="154" spans="1:5">
      <c r="A154" t="s">
        <v>757</v>
      </c>
      <c r="B154" t="s">
        <v>737</v>
      </c>
      <c r="C154" s="2">
        <v>28809</v>
      </c>
      <c r="D154" s="8">
        <f t="shared" si="4"/>
        <v>31805.801147083184</v>
      </c>
      <c r="E154" t="str">
        <f>VLOOKUP(A154,PopPrefBairroSalvador!$A$23:$C$32,3,FALSE)</f>
        <v>BA03: Itapuã/Ipitanga/Cabula/Tancredo</v>
      </c>
    </row>
    <row r="155" spans="1:5">
      <c r="A155" t="s">
        <v>669</v>
      </c>
      <c r="B155" t="s">
        <v>629</v>
      </c>
      <c r="C155" s="2">
        <v>4717</v>
      </c>
      <c r="D155" s="8">
        <f t="shared" si="4"/>
        <v>5207.6769068968506</v>
      </c>
      <c r="E155" t="str">
        <f>VLOOKUP(A155,PopPrefBairroSalvador!$A$23:$C$32,3,FALSE)</f>
        <v>BA01: Centro/Brotas/Barra/Pituba</v>
      </c>
    </row>
    <row r="156" spans="1:5">
      <c r="A156" t="s">
        <v>758</v>
      </c>
      <c r="B156" t="s">
        <v>540</v>
      </c>
      <c r="C156" s="2">
        <v>7158</v>
      </c>
      <c r="D156" s="8">
        <f t="shared" si="4"/>
        <v>7902.5972651192833</v>
      </c>
      <c r="E156" t="str">
        <f>VLOOKUP(A156,PopPrefBairroSalvador!$A$23:$C$32,3,FALSE)</f>
        <v>BA04: Subúrbio/Ilhas/Cajazeiras/Pau da Lima/Valéria</v>
      </c>
    </row>
    <row r="157" spans="1:5">
      <c r="A157" t="s">
        <v>752</v>
      </c>
      <c r="B157" t="s">
        <v>688</v>
      </c>
      <c r="C157" s="2">
        <v>30370</v>
      </c>
      <c r="D157" s="8">
        <f t="shared" si="4"/>
        <v>33529.181187716211</v>
      </c>
      <c r="E157" t="str">
        <f>VLOOKUP(A157,PopPrefBairroSalvador!$A$23:$C$32,3,FALSE)</f>
        <v>BA02: Cidade Baixa/Liberdade/São Caetano</v>
      </c>
    </row>
    <row r="158" spans="1:5">
      <c r="A158" t="s">
        <v>755</v>
      </c>
      <c r="B158" t="s">
        <v>708</v>
      </c>
      <c r="C158" s="2">
        <v>5162</v>
      </c>
      <c r="D158" s="8">
        <f t="shared" si="4"/>
        <v>5698.9671811324024</v>
      </c>
      <c r="E158" t="str">
        <f>VLOOKUP(A158,PopPrefBairroSalvador!$A$23:$C$32,3,FALSE)</f>
        <v>BA01: Centro/Brotas/Barra/Pituba</v>
      </c>
    </row>
    <row r="159" spans="1:5">
      <c r="A159" t="s">
        <v>758</v>
      </c>
      <c r="B159" t="s">
        <v>4652</v>
      </c>
      <c r="C159" s="2">
        <v>12860</v>
      </c>
      <c r="D159" s="8">
        <f t="shared" si="4"/>
        <v>14197.736913863366</v>
      </c>
      <c r="E159" t="str">
        <f>VLOOKUP(A159,PopPrefBairroSalvador!$A$23:$C$32,3,FALSE)</f>
        <v>BA04: Subúrbio/Ilhas/Cajazeiras/Pau da Lima/Valéria</v>
      </c>
    </row>
    <row r="160" spans="1:5">
      <c r="A160" t="s">
        <v>759</v>
      </c>
      <c r="B160" t="s">
        <v>751</v>
      </c>
      <c r="C160" s="2">
        <v>26210</v>
      </c>
      <c r="D160" s="8">
        <f t="shared" si="4"/>
        <v>28936.445140929925</v>
      </c>
      <c r="E160" t="str">
        <f>VLOOKUP(A160,PopPrefBairroSalvador!$A$23:$C$32,3,FALSE)</f>
        <v>BA04: Subúrbio/Ilhas/Cajazeiras/Pau da Lima/Valéria</v>
      </c>
    </row>
    <row r="161" spans="1:5">
      <c r="A161" t="s">
        <v>758</v>
      </c>
      <c r="B161" t="s">
        <v>748</v>
      </c>
      <c r="C161" s="2">
        <v>11218</v>
      </c>
      <c r="D161" s="8">
        <f t="shared" si="4"/>
        <v>12384.931003088588</v>
      </c>
      <c r="E161" t="str">
        <f>VLOOKUP(A161,PopPrefBairroSalvador!$A$23:$C$32,3,FALSE)</f>
        <v>BA04: Subúrbio/Ilhas/Cajazeiras/Pau da Lima/Valéria</v>
      </c>
    </row>
    <row r="162" spans="1:5">
      <c r="A162" t="s">
        <v>669</v>
      </c>
      <c r="B162" t="s">
        <v>630</v>
      </c>
      <c r="C162" s="2">
        <v>14524</v>
      </c>
      <c r="D162" s="8">
        <f t="shared" ref="D162:D164" si="5">C162*$D$166/$C$166</f>
        <v>16034.83133257788</v>
      </c>
      <c r="E162" t="str">
        <f>VLOOKUP(A162,PopPrefBairroSalvador!$A$23:$C$32,3,FALSE)</f>
        <v>BA01: Centro/Brotas/Barra/Pituba</v>
      </c>
    </row>
    <row r="163" spans="1:5">
      <c r="A163" t="s">
        <v>752</v>
      </c>
      <c r="B163" t="s">
        <v>689</v>
      </c>
      <c r="C163" s="2">
        <v>19448</v>
      </c>
      <c r="D163" s="8">
        <f t="shared" si="5"/>
        <v>21471.041018725875</v>
      </c>
      <c r="E163" t="str">
        <f>VLOOKUP(A163,PopPrefBairroSalvador!$A$23:$C$32,3,FALSE)</f>
        <v>BA02: Cidade Baixa/Liberdade/São Caetano</v>
      </c>
    </row>
    <row r="164" spans="1:5">
      <c r="A164" t="s">
        <v>755</v>
      </c>
      <c r="B164" t="s">
        <v>709</v>
      </c>
      <c r="C164" s="2">
        <v>5225</v>
      </c>
      <c r="D164" s="8">
        <f t="shared" si="5"/>
        <v>5768.5206356870985</v>
      </c>
      <c r="E164" t="str">
        <f>VLOOKUP(A164,PopPrefBairroSalvador!$A$23:$C$32,3,FALSE)</f>
        <v>BA01: Centro/Brotas/Barra/Pituba</v>
      </c>
    </row>
    <row r="165" spans="1:5">
      <c r="D165" s="8"/>
    </row>
    <row r="166" spans="1:5">
      <c r="C166" s="2">
        <f>SUM(C2:C164)</f>
        <v>2675656</v>
      </c>
      <c r="D166" s="34">
        <v>2953986</v>
      </c>
    </row>
  </sheetData>
  <sortState ref="A2:G164">
    <sortCondition ref="B2:B164"/>
  </sortState>
  <pageMargins left="0.75" right="0.75" top="1" bottom="1" header="0.5" footer="0.5"/>
  <pageSetup paperSize="9"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95"/>
  <sheetViews>
    <sheetView workbookViewId="0">
      <selection activeCell="B29" sqref="B29"/>
    </sheetView>
  </sheetViews>
  <sheetFormatPr baseColWidth="10" defaultRowHeight="15" x14ac:dyDescent="0"/>
  <cols>
    <col min="3" max="3" width="44.6640625" bestFit="1" customWidth="1"/>
    <col min="4" max="4" width="29" bestFit="1" customWidth="1"/>
    <col min="5" max="5" width="56.6640625" bestFit="1" customWidth="1"/>
    <col min="6" max="6" width="48" bestFit="1" customWidth="1"/>
    <col min="9" max="9" width="25.6640625" bestFit="1" customWidth="1"/>
    <col min="10" max="12" width="30" bestFit="1" customWidth="1"/>
  </cols>
  <sheetData>
    <row r="1" spans="1:12">
      <c r="A1" t="s">
        <v>3274</v>
      </c>
      <c r="B1" t="s">
        <v>4366</v>
      </c>
      <c r="C1" t="s">
        <v>4175</v>
      </c>
      <c r="D1" t="s">
        <v>4176</v>
      </c>
      <c r="E1" t="s">
        <v>3275</v>
      </c>
      <c r="F1" t="s">
        <v>3276</v>
      </c>
      <c r="G1" t="s">
        <v>3277</v>
      </c>
      <c r="H1" t="s">
        <v>3278</v>
      </c>
      <c r="I1" t="s">
        <v>4367</v>
      </c>
      <c r="J1" t="s">
        <v>4368</v>
      </c>
      <c r="K1" t="s">
        <v>4413</v>
      </c>
      <c r="L1" t="s">
        <v>4414</v>
      </c>
    </row>
    <row r="2" spans="1:12">
      <c r="A2">
        <v>29731</v>
      </c>
      <c r="B2" t="s">
        <v>3279</v>
      </c>
      <c r="C2" t="s">
        <v>3506</v>
      </c>
      <c r="D2" t="s">
        <v>622</v>
      </c>
      <c r="E2" t="str">
        <f>VLOOKUP(K2,MesoMicroMunicipios!$C$2:$E$418,3,FALSE)</f>
        <v>BA11: Guanambi/Brumado/Livramento</v>
      </c>
      <c r="F2" t="str">
        <f>VLOOKUP(E2,DistritosEstFacebook!$A$2:$B$19,2,FALSE)</f>
        <v>https://www.facebook.com/groups/1532561203518470/</v>
      </c>
      <c r="I2" t="str">
        <f>VLOOKUP(A2,'BA distritos como bairro.csv'!$I$2:$K$1294,2,FALSE)</f>
        <v>Ã‰rico Cardoso</v>
      </c>
      <c r="J2" t="str">
        <f>VLOOKUP(A2,'BA distritos como bairro.csv'!$I$2:$K$1294,3,FALSE)</f>
        <v>Centro</v>
      </c>
      <c r="K2" t="s">
        <v>416</v>
      </c>
      <c r="L2" t="s">
        <v>622</v>
      </c>
    </row>
    <row r="3" spans="1:12">
      <c r="A3">
        <v>31321</v>
      </c>
      <c r="B3" t="s">
        <v>3279</v>
      </c>
      <c r="C3" t="s">
        <v>3280</v>
      </c>
      <c r="D3" t="s">
        <v>622</v>
      </c>
      <c r="E3" t="str">
        <f>VLOOKUP(K3,MesoMicroMunicipios!$C$2:$E$418,3,FALSE)</f>
        <v>BA10: Jequié/Seabra</v>
      </c>
      <c r="F3" t="str">
        <f>VLOOKUP(E3,DistritosEstFacebook!$A$2:$B$19,2,FALSE)</f>
        <v>https://www.facebook.com/groups/170949727010380/</v>
      </c>
      <c r="I3" t="str">
        <f>VLOOKUP(A3,'BA distritos como bairro.csv'!$I$2:$K$1294,2,FALSE)</f>
        <v>AbaÃ­ra</v>
      </c>
      <c r="J3" t="str">
        <f>VLOOKUP(A3,'BA distritos como bairro.csv'!$I$2:$K$1294,3,FALSE)</f>
        <v>Centro</v>
      </c>
      <c r="K3" t="s">
        <v>436</v>
      </c>
      <c r="L3" t="s">
        <v>622</v>
      </c>
    </row>
    <row r="4" spans="1:12">
      <c r="A4">
        <v>31322</v>
      </c>
      <c r="B4" t="s">
        <v>3279</v>
      </c>
      <c r="C4" t="s">
        <v>3281</v>
      </c>
      <c r="D4" t="s">
        <v>622</v>
      </c>
      <c r="E4" t="str">
        <f>VLOOKUP(K4,MesoMicroMunicipios!$C$2:$E$418,3,FALSE)</f>
        <v>BA13: Vale São-Franciscano Norte</v>
      </c>
      <c r="F4" t="str">
        <f>VLOOKUP(E4,DistritosEstFacebook!$A$2:$B$19,2,FALSE)</f>
        <v>https://www.facebook.com/groups/141329929883325/</v>
      </c>
      <c r="I4" t="str">
        <f>VLOOKUP(A4,'BA distritos como bairro.csv'!$I$2:$K$1294,2,FALSE)</f>
        <v>AbarÃ©</v>
      </c>
      <c r="J4" t="str">
        <f>VLOOKUP(A4,'BA distritos como bairro.csv'!$I$2:$K$1294,3,FALSE)</f>
        <v>Centro</v>
      </c>
      <c r="K4" t="s">
        <v>347</v>
      </c>
      <c r="L4" t="s">
        <v>622</v>
      </c>
    </row>
    <row r="5" spans="1:12">
      <c r="A5">
        <v>44252</v>
      </c>
      <c r="B5" t="s">
        <v>3279</v>
      </c>
      <c r="C5" t="s">
        <v>3282</v>
      </c>
      <c r="D5" t="s">
        <v>622</v>
      </c>
      <c r="E5" t="str">
        <f>VLOOKUP(K5,MesoMicroMunicipios!$C$2:$E$418,3,FALSE)</f>
        <v>BA05: Metropolitana Norte</v>
      </c>
      <c r="F5" t="str">
        <f>VLOOKUP(E5,DistritosEstFacebook!$A$2:$B$19,2,FALSE)</f>
        <v>https://www.facebook.com/groups/170292697033720/</v>
      </c>
      <c r="I5" t="str">
        <f>VLOOKUP(A5,'BA distritos como bairro.csv'!$I$2:$K$1294,2,FALSE)</f>
        <v>CamaÃ§ari</v>
      </c>
      <c r="J5" t="str">
        <f>VLOOKUP(A5,'BA distritos como bairro.csv'!$I$2:$K$1294,3,FALSE)</f>
        <v xml:space="preserve">Abrantes </v>
      </c>
      <c r="K5" t="s">
        <v>274</v>
      </c>
      <c r="L5" t="s">
        <v>4300</v>
      </c>
    </row>
    <row r="6" spans="1:12">
      <c r="A6">
        <v>31323</v>
      </c>
      <c r="B6" t="s">
        <v>3279</v>
      </c>
      <c r="C6" t="s">
        <v>43</v>
      </c>
      <c r="D6" t="s">
        <v>622</v>
      </c>
      <c r="E6" t="str">
        <f>VLOOKUP(K6,MesoMicroMunicipios!$C$2:$E$418,3,FALSE)</f>
        <v>BA17: Ribeira do Pombal/Alagoinhas/Entre Rios</v>
      </c>
      <c r="F6" t="str">
        <f>VLOOKUP(E6,DistritosEstFacebook!$A$2:$B$19,2,FALSE)</f>
        <v>https://www.facebook.com/groups/163561917752494/</v>
      </c>
      <c r="I6" t="str">
        <f>VLOOKUP(A6,'BA distritos como bairro.csv'!$I$2:$K$1294,2,FALSE)</f>
        <v>Acajutiba</v>
      </c>
      <c r="J6" t="str">
        <f>VLOOKUP(A6,'BA distritos como bairro.csv'!$I$2:$K$1294,3,FALSE)</f>
        <v>Centro</v>
      </c>
      <c r="K6" t="s">
        <v>43</v>
      </c>
      <c r="L6" t="s">
        <v>622</v>
      </c>
    </row>
    <row r="7" spans="1:12">
      <c r="A7">
        <v>44154</v>
      </c>
      <c r="B7" t="s">
        <v>3279</v>
      </c>
      <c r="C7" t="s">
        <v>3283</v>
      </c>
      <c r="D7" t="s">
        <v>622</v>
      </c>
      <c r="E7" t="str">
        <f>VLOOKUP(K7,MesoMicroMunicipios!$C$2:$E$418,3,FALSE)</f>
        <v>BA06: Valença/Santo Antônio de Jesus/Itaparica/Vera Cruz</v>
      </c>
      <c r="F7" t="str">
        <f>VLOOKUP(E7,DistritosEstFacebook!$A$2:$B$19,2,FALSE)</f>
        <v>https://www.facebook.com/groups/165650773955147/</v>
      </c>
      <c r="I7" t="str">
        <f>VLOOKUP(A7,'BA distritos como bairro.csv'!$I$2:$K$1294,2,FALSE)</f>
        <v>Santo Amaro</v>
      </c>
      <c r="J7" t="str">
        <f>VLOOKUP(A7,'BA distritos como bairro.csv'!$I$2:$K$1294,3,FALSE)</f>
        <v xml:space="preserve">Acupe </v>
      </c>
      <c r="K7" t="s">
        <v>243</v>
      </c>
      <c r="L7" t="s">
        <v>4280</v>
      </c>
    </row>
    <row r="8" spans="1:12">
      <c r="A8">
        <v>31324</v>
      </c>
      <c r="B8" t="s">
        <v>3279</v>
      </c>
      <c r="C8" t="s">
        <v>44</v>
      </c>
      <c r="D8" t="s">
        <v>622</v>
      </c>
      <c r="E8" t="str">
        <f>VLOOKUP(K8,MesoMicroMunicipios!$C$2:$E$418,3,FALSE)</f>
        <v>BA17: Ribeira do Pombal/Alagoinhas/Entre Rios</v>
      </c>
      <c r="F8" t="str">
        <f>VLOOKUP(E8,DistritosEstFacebook!$A$2:$B$19,2,FALSE)</f>
        <v>https://www.facebook.com/groups/163561917752494/</v>
      </c>
      <c r="I8" t="str">
        <f>VLOOKUP(A8,'BA distritos como bairro.csv'!$I$2:$K$1294,2,FALSE)</f>
        <v>Adustina</v>
      </c>
      <c r="J8" t="str">
        <f>VLOOKUP(A8,'BA distritos como bairro.csv'!$I$2:$K$1294,3,FALSE)</f>
        <v>Centro</v>
      </c>
      <c r="K8" t="s">
        <v>44</v>
      </c>
      <c r="L8" t="s">
        <v>622</v>
      </c>
    </row>
    <row r="9" spans="1:12">
      <c r="A9">
        <v>44153</v>
      </c>
      <c r="B9" t="s">
        <v>3279</v>
      </c>
      <c r="C9" t="s">
        <v>3284</v>
      </c>
      <c r="D9" t="s">
        <v>622</v>
      </c>
      <c r="E9" t="str">
        <f>VLOOKUP(K9,MesoMicroMunicipios!$C$2:$E$418,3,FALSE)</f>
        <v>BA14: Feira de Santana</v>
      </c>
      <c r="F9" t="str">
        <f>VLOOKUP(E9,DistritosEstFacebook!$A$2:$B$19,2,FALSE)</f>
        <v>https://www.facebook.com/groups/1591948850852653/</v>
      </c>
      <c r="I9" t="str">
        <f>VLOOKUP(A9,'BA distritos como bairro.csv'!$I$2:$K$1294,2,FALSE)</f>
        <v>SÃ£o GonÃ§alo dos Campos</v>
      </c>
      <c r="J9" t="str">
        <f>VLOOKUP(A9,'BA distritos como bairro.csv'!$I$2:$K$1294,3,FALSE)</f>
        <v xml:space="preserve">Afligidos </v>
      </c>
      <c r="K9" t="s">
        <v>298</v>
      </c>
      <c r="L9" t="s">
        <v>4279</v>
      </c>
    </row>
    <row r="10" spans="1:12">
      <c r="A10">
        <v>44148</v>
      </c>
      <c r="B10" t="s">
        <v>3279</v>
      </c>
      <c r="C10" t="s">
        <v>3285</v>
      </c>
      <c r="D10" t="s">
        <v>622</v>
      </c>
      <c r="E10" t="str">
        <f>VLOOKUP(K10,MesoMicroMunicipios!$C$2:$E$418,3,FALSE)</f>
        <v>BA09: Vitoria da Conquista/Itapetininga</v>
      </c>
      <c r="F10" t="str">
        <f>VLOOKUP(E10,DistritosEstFacebook!$A$2:$B$19,2,FALSE)</f>
        <v>https://www.facebook.com/groups/168700083746171/</v>
      </c>
      <c r="I10" t="str">
        <f>VLOOKUP(A10,'BA distritos como bairro.csv'!$I$2:$K$1294,2,FALSE)</f>
        <v>IbicuÃ­</v>
      </c>
      <c r="J10" t="str">
        <f>VLOOKUP(A10,'BA distritos como bairro.csv'!$I$2:$K$1294,3,FALSE)</f>
        <v xml:space="preserve">Ãgua Doce </v>
      </c>
      <c r="K10" t="s">
        <v>368</v>
      </c>
      <c r="L10" t="s">
        <v>4626</v>
      </c>
    </row>
    <row r="11" spans="1:12">
      <c r="A11">
        <v>29607</v>
      </c>
      <c r="B11" t="s">
        <v>3279</v>
      </c>
      <c r="C11" t="s">
        <v>3286</v>
      </c>
      <c r="D11" t="s">
        <v>63</v>
      </c>
      <c r="E11" t="str">
        <f>VLOOKUP(K11,MesoMicroMunicipios!$C$2:$E$418,3,FALSE)</f>
        <v>BA14: Feira de Santana</v>
      </c>
      <c r="F11" t="str">
        <f>VLOOKUP(E11,DistritosEstFacebook!$A$2:$B$19,2,FALSE)</f>
        <v>https://www.facebook.com/groups/1591948850852653/</v>
      </c>
      <c r="I11" t="str">
        <f>VLOOKUP(A11,'BA distritos como bairro.csv'!$I$2:$K$1294,2,FALSE)</f>
        <v>Ãgua Fria</v>
      </c>
      <c r="J11" t="str">
        <f>VLOOKUP(A11,'BA distritos como bairro.csv'!$I$2:$K$1294,3,FALSE)</f>
        <v>Barra</v>
      </c>
      <c r="K11" t="s">
        <v>362</v>
      </c>
      <c r="L11" t="s">
        <v>63</v>
      </c>
    </row>
    <row r="12" spans="1:12">
      <c r="A12">
        <v>44084</v>
      </c>
      <c r="B12" t="s">
        <v>3279</v>
      </c>
      <c r="C12" t="s">
        <v>3286</v>
      </c>
      <c r="D12" t="s">
        <v>622</v>
      </c>
      <c r="E12" t="str">
        <f>VLOOKUP(K12,MesoMicroMunicipios!$C$2:$E$418,3,FALSE)</f>
        <v>BA14: Feira de Santana</v>
      </c>
      <c r="F12" t="str">
        <f>VLOOKUP(E12,DistritosEstFacebook!$A$2:$B$19,2,FALSE)</f>
        <v>https://www.facebook.com/groups/1591948850852653/</v>
      </c>
      <c r="I12" t="str">
        <f>VLOOKUP(A12,'BA distritos como bairro.csv'!$I$2:$K$1294,2,FALSE)</f>
        <v>Ãgua Fria</v>
      </c>
      <c r="J12" t="str">
        <f>VLOOKUP(A12,'BA distritos como bairro.csv'!$I$2:$K$1294,3,FALSE)</f>
        <v>Centro</v>
      </c>
      <c r="K12" t="s">
        <v>362</v>
      </c>
      <c r="L12" t="s">
        <v>622</v>
      </c>
    </row>
    <row r="13" spans="1:12">
      <c r="A13">
        <v>31325</v>
      </c>
      <c r="B13" t="s">
        <v>3279</v>
      </c>
      <c r="C13" t="s">
        <v>45</v>
      </c>
      <c r="D13" t="s">
        <v>622</v>
      </c>
      <c r="E13" t="str">
        <f>VLOOKUP(K13,MesoMicroMunicipios!$C$2:$E$418,3,FALSE)</f>
        <v>BA10: Jequié/Seabra</v>
      </c>
      <c r="F13" t="str">
        <f>VLOOKUP(E13,DistritosEstFacebook!$A$2:$B$19,2,FALSE)</f>
        <v>https://www.facebook.com/groups/170949727010380/</v>
      </c>
      <c r="I13" t="str">
        <f>VLOOKUP(A13,'BA distritos como bairro.csv'!$I$2:$K$1294,2,FALSE)</f>
        <v>Aiquara</v>
      </c>
      <c r="J13" t="str">
        <f>VLOOKUP(A13,'BA distritos como bairro.csv'!$I$2:$K$1294,3,FALSE)</f>
        <v>Centro</v>
      </c>
      <c r="K13" t="s">
        <v>45</v>
      </c>
      <c r="L13" t="s">
        <v>622</v>
      </c>
    </row>
    <row r="14" spans="1:12">
      <c r="A14">
        <v>232</v>
      </c>
      <c r="B14" t="s">
        <v>3279</v>
      </c>
      <c r="C14" t="s">
        <v>46</v>
      </c>
      <c r="D14" t="s">
        <v>3287</v>
      </c>
      <c r="E14" t="str">
        <f>VLOOKUP(K14,MesoMicroMunicipios!$C$2:$E$418,3,FALSE)</f>
        <v>BA17: Ribeira do Pombal/Alagoinhas/Entre Rios</v>
      </c>
      <c r="F14" t="str">
        <f>VLOOKUP(E14,DistritosEstFacebook!$A$2:$B$19,2,FALSE)</f>
        <v>https://www.facebook.com/groups/163561917752494/</v>
      </c>
      <c r="I14" t="str">
        <f>VLOOKUP(A14,'BA distritos como bairro.csv'!$I$2:$K$1294,2,FALSE)</f>
        <v>Alagoinhas</v>
      </c>
      <c r="J14" t="str">
        <f>VLOOKUP(A14,'BA distritos como bairro.csv'!$I$2:$K$1294,3,FALSE)</f>
        <v>Alagoinhas Velha</v>
      </c>
      <c r="K14" t="s">
        <v>46</v>
      </c>
      <c r="L14" t="s">
        <v>3287</v>
      </c>
    </row>
    <row r="15" spans="1:12">
      <c r="A15">
        <v>233</v>
      </c>
      <c r="B15" t="s">
        <v>3279</v>
      </c>
      <c r="C15" t="s">
        <v>46</v>
      </c>
      <c r="D15" t="s">
        <v>3288</v>
      </c>
      <c r="E15" t="str">
        <f>VLOOKUP(K15,MesoMicroMunicipios!$C$2:$E$418,3,FALSE)</f>
        <v>BA17: Ribeira do Pombal/Alagoinhas/Entre Rios</v>
      </c>
      <c r="F15" t="str">
        <f>VLOOKUP(E15,DistritosEstFacebook!$A$2:$B$19,2,FALSE)</f>
        <v>https://www.facebook.com/groups/163561917752494/</v>
      </c>
      <c r="I15" t="str">
        <f>VLOOKUP(A15,'BA distritos como bairro.csv'!$I$2:$K$1294,2,FALSE)</f>
        <v>Alagoinhas</v>
      </c>
      <c r="J15" t="str">
        <f>VLOOKUP(A15,'BA distritos como bairro.csv'!$I$2:$K$1294,3,FALSE)</f>
        <v>Barreiro</v>
      </c>
      <c r="K15" t="s">
        <v>46</v>
      </c>
      <c r="L15" t="s">
        <v>3288</v>
      </c>
    </row>
    <row r="16" spans="1:12">
      <c r="A16">
        <v>234</v>
      </c>
      <c r="B16" t="s">
        <v>3279</v>
      </c>
      <c r="C16" t="s">
        <v>46</v>
      </c>
      <c r="D16" t="s">
        <v>101</v>
      </c>
      <c r="E16" t="str">
        <f>VLOOKUP(K16,MesoMicroMunicipios!$C$2:$E$418,3,FALSE)</f>
        <v>BA17: Ribeira do Pombal/Alagoinhas/Entre Rios</v>
      </c>
      <c r="F16" t="str">
        <f>VLOOKUP(E16,DistritosEstFacebook!$A$2:$B$19,2,FALSE)</f>
        <v>https://www.facebook.com/groups/163561917752494/</v>
      </c>
      <c r="I16" t="str">
        <f>VLOOKUP(A16,'BA distritos como bairro.csv'!$I$2:$K$1294,2,FALSE)</f>
        <v>Alagoinhas</v>
      </c>
      <c r="J16" t="str">
        <f>VLOOKUP(A16,'BA distritos como bairro.csv'!$I$2:$K$1294,3,FALSE)</f>
        <v>Catu</v>
      </c>
      <c r="K16" t="s">
        <v>46</v>
      </c>
      <c r="L16" t="s">
        <v>101</v>
      </c>
    </row>
    <row r="17" spans="1:12">
      <c r="A17">
        <v>235</v>
      </c>
      <c r="B17" t="s">
        <v>3279</v>
      </c>
      <c r="C17" t="s">
        <v>46</v>
      </c>
      <c r="D17" t="s">
        <v>622</v>
      </c>
      <c r="E17" t="str">
        <f>VLOOKUP(K17,MesoMicroMunicipios!$C$2:$E$418,3,FALSE)</f>
        <v>BA17: Ribeira do Pombal/Alagoinhas/Entre Rios</v>
      </c>
      <c r="F17" t="str">
        <f>VLOOKUP(E17,DistritosEstFacebook!$A$2:$B$19,2,FALSE)</f>
        <v>https://www.facebook.com/groups/163561917752494/</v>
      </c>
      <c r="I17" t="str">
        <f>VLOOKUP(A17,'BA distritos como bairro.csv'!$I$2:$K$1294,2,FALSE)</f>
        <v>Alagoinhas</v>
      </c>
      <c r="J17" t="str">
        <f>VLOOKUP(A17,'BA distritos como bairro.csv'!$I$2:$K$1294,3,FALSE)</f>
        <v>Centro</v>
      </c>
      <c r="K17" t="s">
        <v>46</v>
      </c>
      <c r="L17" t="s">
        <v>622</v>
      </c>
    </row>
    <row r="18" spans="1:12">
      <c r="A18">
        <v>236</v>
      </c>
      <c r="B18" t="s">
        <v>3279</v>
      </c>
      <c r="C18" t="s">
        <v>46</v>
      </c>
      <c r="D18" t="s">
        <v>3289</v>
      </c>
      <c r="E18" t="str">
        <f>VLOOKUP(K18,MesoMicroMunicipios!$C$2:$E$418,3,FALSE)</f>
        <v>BA17: Ribeira do Pombal/Alagoinhas/Entre Rios</v>
      </c>
      <c r="F18" t="str">
        <f>VLOOKUP(E18,DistritosEstFacebook!$A$2:$B$19,2,FALSE)</f>
        <v>https://www.facebook.com/groups/163561917752494/</v>
      </c>
      <c r="I18" t="str">
        <f>VLOOKUP(A18,'BA distritos como bairro.csv'!$I$2:$K$1294,2,FALSE)</f>
        <v>Alagoinhas</v>
      </c>
      <c r="J18" t="str">
        <f>VLOOKUP(A18,'BA distritos como bairro.csv'!$I$2:$K$1294,3,FALSE)</f>
        <v>Dois de Julho</v>
      </c>
      <c r="K18" t="s">
        <v>46</v>
      </c>
      <c r="L18" t="s">
        <v>3289</v>
      </c>
    </row>
    <row r="19" spans="1:12">
      <c r="A19">
        <v>237</v>
      </c>
      <c r="B19" t="s">
        <v>3279</v>
      </c>
      <c r="C19" t="s">
        <v>46</v>
      </c>
      <c r="D19" t="s">
        <v>3290</v>
      </c>
      <c r="E19" t="str">
        <f>VLOOKUP(K19,MesoMicroMunicipios!$C$2:$E$418,3,FALSE)</f>
        <v>BA17: Ribeira do Pombal/Alagoinhas/Entre Rios</v>
      </c>
      <c r="F19" t="str">
        <f>VLOOKUP(E19,DistritosEstFacebook!$A$2:$B$19,2,FALSE)</f>
        <v>https://www.facebook.com/groups/163561917752494/</v>
      </c>
      <c r="I19" t="str">
        <f>VLOOKUP(A19,'BA distritos como bairro.csv'!$I$2:$K$1294,2,FALSE)</f>
        <v>Alagoinhas</v>
      </c>
      <c r="J19" t="str">
        <f>VLOOKUP(A19,'BA distritos como bairro.csv'!$I$2:$K$1294,3,FALSE)</f>
        <v>Jardim Pedro Braga</v>
      </c>
      <c r="K19" t="s">
        <v>46</v>
      </c>
      <c r="L19" t="s">
        <v>3290</v>
      </c>
    </row>
    <row r="20" spans="1:12">
      <c r="A20">
        <v>238</v>
      </c>
      <c r="B20" t="s">
        <v>3279</v>
      </c>
      <c r="C20" t="s">
        <v>46</v>
      </c>
      <c r="D20" t="s">
        <v>3291</v>
      </c>
      <c r="E20" t="str">
        <f>VLOOKUP(K20,MesoMicroMunicipios!$C$2:$E$418,3,FALSE)</f>
        <v>BA17: Ribeira do Pombal/Alagoinhas/Entre Rios</v>
      </c>
      <c r="F20" t="str">
        <f>VLOOKUP(E20,DistritosEstFacebook!$A$2:$B$19,2,FALSE)</f>
        <v>https://www.facebook.com/groups/163561917752494/</v>
      </c>
      <c r="I20" t="str">
        <f>VLOOKUP(A20,'BA distritos como bairro.csv'!$I$2:$K$1294,2,FALSE)</f>
        <v>Alagoinhas</v>
      </c>
      <c r="J20" t="str">
        <f>VLOOKUP(A20,'BA distritos como bairro.csv'!$I$2:$K$1294,3,FALSE)</f>
        <v>Jardim Petrolar</v>
      </c>
      <c r="K20" t="s">
        <v>46</v>
      </c>
      <c r="L20" t="s">
        <v>3291</v>
      </c>
    </row>
    <row r="21" spans="1:12">
      <c r="A21">
        <v>239</v>
      </c>
      <c r="B21" t="s">
        <v>3279</v>
      </c>
      <c r="C21" t="s">
        <v>46</v>
      </c>
      <c r="D21" t="s">
        <v>3292</v>
      </c>
      <c r="E21" t="str">
        <f>VLOOKUP(K21,MesoMicroMunicipios!$C$2:$E$418,3,FALSE)</f>
        <v>BA17: Ribeira do Pombal/Alagoinhas/Entre Rios</v>
      </c>
      <c r="F21" t="str">
        <f>VLOOKUP(E21,DistritosEstFacebook!$A$2:$B$19,2,FALSE)</f>
        <v>https://www.facebook.com/groups/163561917752494/</v>
      </c>
      <c r="I21" t="str">
        <f>VLOOKUP(A21,'BA distritos como bairro.csv'!$I$2:$K$1294,2,FALSE)</f>
        <v>Alagoinhas</v>
      </c>
      <c r="J21" t="str">
        <f>VLOOKUP(A21,'BA distritos como bairro.csv'!$I$2:$K$1294,3,FALSE)</f>
        <v>Juracy MagalhÃ£es</v>
      </c>
      <c r="K21" t="s">
        <v>46</v>
      </c>
      <c r="L21" t="s">
        <v>4445</v>
      </c>
    </row>
    <row r="22" spans="1:12">
      <c r="A22">
        <v>240</v>
      </c>
      <c r="B22" t="s">
        <v>3279</v>
      </c>
      <c r="C22" t="s">
        <v>46</v>
      </c>
      <c r="D22" t="s">
        <v>3293</v>
      </c>
      <c r="E22" t="str">
        <f>VLOOKUP(K22,MesoMicroMunicipios!$C$2:$E$418,3,FALSE)</f>
        <v>BA17: Ribeira do Pombal/Alagoinhas/Entre Rios</v>
      </c>
      <c r="F22" t="str">
        <f>VLOOKUP(E22,DistritosEstFacebook!$A$2:$B$19,2,FALSE)</f>
        <v>https://www.facebook.com/groups/163561917752494/</v>
      </c>
      <c r="I22" t="str">
        <f>VLOOKUP(A22,'BA distritos como bairro.csv'!$I$2:$K$1294,2,FALSE)</f>
        <v>Alagoinhas</v>
      </c>
      <c r="J22" t="str">
        <f>VLOOKUP(A22,'BA distritos como bairro.csv'!$I$2:$K$1294,3,FALSE)</f>
        <v>Kennedy</v>
      </c>
      <c r="K22" t="s">
        <v>46</v>
      </c>
      <c r="L22" t="s">
        <v>3293</v>
      </c>
    </row>
    <row r="23" spans="1:12">
      <c r="A23">
        <v>241</v>
      </c>
      <c r="B23" t="s">
        <v>3279</v>
      </c>
      <c r="C23" t="s">
        <v>46</v>
      </c>
      <c r="D23" t="s">
        <v>3294</v>
      </c>
      <c r="E23" t="str">
        <f>VLOOKUP(K23,MesoMicroMunicipios!$C$2:$E$418,3,FALSE)</f>
        <v>BA17: Ribeira do Pombal/Alagoinhas/Entre Rios</v>
      </c>
      <c r="F23" t="str">
        <f>VLOOKUP(E23,DistritosEstFacebook!$A$2:$B$19,2,FALSE)</f>
        <v>https://www.facebook.com/groups/163561917752494/</v>
      </c>
      <c r="I23" t="str">
        <f>VLOOKUP(A23,'BA distritos como bairro.csv'!$I$2:$K$1294,2,FALSE)</f>
        <v>Alagoinhas</v>
      </c>
      <c r="J23" t="str">
        <f>VLOOKUP(A23,'BA distritos como bairro.csv'!$I$2:$K$1294,3,FALSE)</f>
        <v>MangalÃ´</v>
      </c>
      <c r="K23" t="s">
        <v>46</v>
      </c>
      <c r="L23" t="s">
        <v>4551</v>
      </c>
    </row>
    <row r="24" spans="1:12">
      <c r="A24">
        <v>243</v>
      </c>
      <c r="B24" t="s">
        <v>3279</v>
      </c>
      <c r="C24" t="s">
        <v>46</v>
      </c>
      <c r="D24" t="s">
        <v>3295</v>
      </c>
      <c r="E24" t="str">
        <f>VLOOKUP(K24,MesoMicroMunicipios!$C$2:$E$418,3,FALSE)</f>
        <v>BA17: Ribeira do Pombal/Alagoinhas/Entre Rios</v>
      </c>
      <c r="F24" t="str">
        <f>VLOOKUP(E24,DistritosEstFacebook!$A$2:$B$19,2,FALSE)</f>
        <v>https://www.facebook.com/groups/163561917752494/</v>
      </c>
      <c r="I24" t="str">
        <f>VLOOKUP(A24,'BA distritos como bairro.csv'!$I$2:$K$1294,2,FALSE)</f>
        <v>Alagoinhas</v>
      </c>
      <c r="J24" t="str">
        <f>VLOOKUP(A24,'BA distritos como bairro.csv'!$I$2:$K$1294,3,FALSE)</f>
        <v>Parque VitÃ³ria</v>
      </c>
      <c r="K24" t="s">
        <v>46</v>
      </c>
      <c r="L24" t="s">
        <v>4433</v>
      </c>
    </row>
    <row r="25" spans="1:12">
      <c r="A25">
        <v>244</v>
      </c>
      <c r="B25" t="s">
        <v>3279</v>
      </c>
      <c r="C25" t="s">
        <v>46</v>
      </c>
      <c r="D25" t="s">
        <v>3296</v>
      </c>
      <c r="E25" t="str">
        <f>VLOOKUP(K25,MesoMicroMunicipios!$C$2:$E$418,3,FALSE)</f>
        <v>BA17: Ribeira do Pombal/Alagoinhas/Entre Rios</v>
      </c>
      <c r="F25" t="str">
        <f>VLOOKUP(E25,DistritosEstFacebook!$A$2:$B$19,2,FALSE)</f>
        <v>https://www.facebook.com/groups/163561917752494/</v>
      </c>
      <c r="I25" t="str">
        <f>VLOOKUP(A25,'BA distritos como bairro.csv'!$I$2:$K$1294,2,FALSE)</f>
        <v>Alagoinhas</v>
      </c>
      <c r="J25" t="str">
        <f>VLOOKUP(A25,'BA distritos como bairro.csv'!$I$2:$K$1294,3,FALSE)</f>
        <v>Santa Isabel</v>
      </c>
      <c r="K25" t="s">
        <v>46</v>
      </c>
      <c r="L25" t="s">
        <v>3296</v>
      </c>
    </row>
    <row r="26" spans="1:12">
      <c r="A26">
        <v>245</v>
      </c>
      <c r="B26" t="s">
        <v>3279</v>
      </c>
      <c r="C26" t="s">
        <v>46</v>
      </c>
      <c r="D26" t="s">
        <v>3</v>
      </c>
      <c r="E26" t="str">
        <f>VLOOKUP(K26,MesoMicroMunicipios!$C$2:$E$418,3,FALSE)</f>
        <v>BA17: Ribeira do Pombal/Alagoinhas/Entre Rios</v>
      </c>
      <c r="F26" t="str">
        <f>VLOOKUP(E26,DistritosEstFacebook!$A$2:$B$19,2,FALSE)</f>
        <v>https://www.facebook.com/groups/163561917752494/</v>
      </c>
      <c r="I26" t="str">
        <f>VLOOKUP(A26,'BA distritos como bairro.csv'!$I$2:$K$1294,2,FALSE)</f>
        <v>Alagoinhas</v>
      </c>
      <c r="J26" t="str">
        <f>VLOOKUP(A26,'BA distritos como bairro.csv'!$I$2:$K$1294,3,FALSE)</f>
        <v>Santa Terezinha</v>
      </c>
      <c r="K26" t="s">
        <v>46</v>
      </c>
      <c r="L26" t="s">
        <v>3</v>
      </c>
    </row>
    <row r="27" spans="1:12">
      <c r="A27">
        <v>246</v>
      </c>
      <c r="B27" t="s">
        <v>3279</v>
      </c>
      <c r="C27" t="s">
        <v>46</v>
      </c>
      <c r="D27" t="s">
        <v>3297</v>
      </c>
      <c r="E27" t="str">
        <f>VLOOKUP(K27,MesoMicroMunicipios!$C$2:$E$418,3,FALSE)</f>
        <v>BA17: Ribeira do Pombal/Alagoinhas/Entre Rios</v>
      </c>
      <c r="F27" t="str">
        <f>VLOOKUP(E27,DistritosEstFacebook!$A$2:$B$19,2,FALSE)</f>
        <v>https://www.facebook.com/groups/163561917752494/</v>
      </c>
      <c r="I27" t="str">
        <f>VLOOKUP(A27,'BA distritos como bairro.csv'!$I$2:$K$1294,2,FALSE)</f>
        <v>Alagoinhas</v>
      </c>
      <c r="J27" t="str">
        <f>VLOOKUP(A27,'BA distritos como bairro.csv'!$I$2:$K$1294,3,FALSE)</f>
        <v>Silva Jardim</v>
      </c>
      <c r="K27" t="s">
        <v>46</v>
      </c>
      <c r="L27" t="s">
        <v>3297</v>
      </c>
    </row>
    <row r="28" spans="1:12">
      <c r="A28">
        <v>247</v>
      </c>
      <c r="B28" t="s">
        <v>3279</v>
      </c>
      <c r="C28" t="s">
        <v>46</v>
      </c>
      <c r="D28" t="s">
        <v>3298</v>
      </c>
      <c r="E28" t="str">
        <f>VLOOKUP(K28,MesoMicroMunicipios!$C$2:$E$418,3,FALSE)</f>
        <v>BA17: Ribeira do Pombal/Alagoinhas/Entre Rios</v>
      </c>
      <c r="F28" t="str">
        <f>VLOOKUP(E28,DistritosEstFacebook!$A$2:$B$19,2,FALSE)</f>
        <v>https://www.facebook.com/groups/163561917752494/</v>
      </c>
      <c r="I28" t="str">
        <f>VLOOKUP(A28,'BA distritos como bairro.csv'!$I$2:$K$1294,2,FALSE)</f>
        <v>Alagoinhas</v>
      </c>
      <c r="J28" t="str">
        <f>VLOOKUP(A28,'BA distritos como bairro.csv'!$I$2:$K$1294,3,FALSE)</f>
        <v>TeresÃ³polis</v>
      </c>
      <c r="K28" t="s">
        <v>46</v>
      </c>
      <c r="L28" t="s">
        <v>4434</v>
      </c>
    </row>
    <row r="29" spans="1:12">
      <c r="A29">
        <v>31326</v>
      </c>
      <c r="B29" t="s">
        <v>3279</v>
      </c>
      <c r="C29" t="s">
        <v>3299</v>
      </c>
      <c r="D29" t="s">
        <v>622</v>
      </c>
      <c r="E29" t="str">
        <f>VLOOKUP(K29,MesoMicroMunicipios!$C$2:$E$418,3,FALSE)</f>
        <v>BA08: Porto Seguro</v>
      </c>
      <c r="F29" t="str">
        <f>VLOOKUP(E29,DistritosEstFacebook!$A$2:$B$19,2,FALSE)</f>
        <v>https://www.facebook.com/groups/579171692594296/</v>
      </c>
      <c r="I29" t="str">
        <f>VLOOKUP(A29,'BA distritos como bairro.csv'!$I$2:$K$1294,2,FALSE)</f>
        <v>AlcobaÃ§a</v>
      </c>
      <c r="J29" t="str">
        <f>VLOOKUP(A29,'BA distritos como bairro.csv'!$I$2:$K$1294,3,FALSE)</f>
        <v>Centro</v>
      </c>
      <c r="K29" t="s">
        <v>328</v>
      </c>
      <c r="L29" t="s">
        <v>622</v>
      </c>
    </row>
    <row r="30" spans="1:12">
      <c r="A30">
        <v>44985</v>
      </c>
      <c r="B30" t="s">
        <v>3279</v>
      </c>
      <c r="C30" t="s">
        <v>3299</v>
      </c>
      <c r="D30" t="s">
        <v>3300</v>
      </c>
      <c r="E30" t="str">
        <f>VLOOKUP(K30,MesoMicroMunicipios!$C$2:$E$418,3,FALSE)</f>
        <v>BA08: Porto Seguro</v>
      </c>
      <c r="F30" t="str">
        <f>VLOOKUP(E30,DistritosEstFacebook!$A$2:$B$19,2,FALSE)</f>
        <v>https://www.facebook.com/groups/579171692594296/</v>
      </c>
      <c r="I30" t="str">
        <f>VLOOKUP(A30,'BA distritos como bairro.csv'!$I$2:$K$1294,2,FALSE)</f>
        <v>AlcobaÃ§a</v>
      </c>
      <c r="J30" t="str">
        <f>VLOOKUP(A30,'BA distritos como bairro.csv'!$I$2:$K$1294,3,FALSE)</f>
        <v>SÃ£o JosÃ© de AlcobaÃ§a</v>
      </c>
      <c r="K30" t="s">
        <v>328</v>
      </c>
      <c r="L30" t="s">
        <v>4543</v>
      </c>
    </row>
    <row r="31" spans="1:12">
      <c r="A31">
        <v>45927</v>
      </c>
      <c r="B31" t="s">
        <v>3279</v>
      </c>
      <c r="C31" t="s">
        <v>3301</v>
      </c>
      <c r="D31" t="s">
        <v>622</v>
      </c>
      <c r="E31" t="str">
        <f>VLOOKUP(K31,MesoMicroMunicipios!$C$2:$E$418,3,FALSE)</f>
        <v>BA11: Guanambi/Brumado/Livramento</v>
      </c>
      <c r="F31" t="str">
        <f>VLOOKUP(E31,DistritosEstFacebook!$A$2:$B$19,2,FALSE)</f>
        <v>https://www.facebook.com/groups/1532561203518470/</v>
      </c>
      <c r="I31" t="str">
        <f>VLOOKUP(A31,'BA distritos como bairro.csv'!$I$2:$K$1294,2,FALSE)</f>
        <v>CondeÃºba</v>
      </c>
      <c r="J31" t="str">
        <f>VLOOKUP(A31,'BA distritos como bairro.csv'!$I$2:$K$1294,3,FALSE)</f>
        <v xml:space="preserve">Alegre </v>
      </c>
      <c r="K31" t="s">
        <v>356</v>
      </c>
      <c r="L31" t="s">
        <v>4348</v>
      </c>
    </row>
    <row r="32" spans="1:12">
      <c r="A32">
        <v>43232</v>
      </c>
      <c r="B32" t="s">
        <v>3279</v>
      </c>
      <c r="C32" t="s">
        <v>3302</v>
      </c>
      <c r="D32" t="s">
        <v>622</v>
      </c>
      <c r="E32" t="str">
        <f>VLOOKUP(K32,MesoMicroMunicipios!$C$2:$E$418,3,FALSE)</f>
        <v>BA16: Serrinha/Euclides da Cunha/Jeremoabo</v>
      </c>
      <c r="F32" t="str">
        <f>VLOOKUP(E32,DistritosEstFacebook!$A$2:$B$19,2,FALSE)</f>
        <v>https://www.facebook.com/groups/167601297347193/</v>
      </c>
      <c r="I32" t="str">
        <f>VLOOKUP(A32,'BA distritos como bairro.csv'!$I$2:$K$1294,2,FALSE)</f>
        <v>Quijingue</v>
      </c>
      <c r="J32" t="str">
        <f>VLOOKUP(A32,'BA distritos como bairro.csv'!$I$2:$K$1294,3,FALSE)</f>
        <v xml:space="preserve">AlgodÃµes </v>
      </c>
      <c r="K32" t="s">
        <v>225</v>
      </c>
      <c r="L32" t="s">
        <v>4576</v>
      </c>
    </row>
    <row r="33" spans="1:12">
      <c r="A33">
        <v>31327</v>
      </c>
      <c r="B33" t="s">
        <v>3279</v>
      </c>
      <c r="C33" t="s">
        <v>47</v>
      </c>
      <c r="D33" t="s">
        <v>622</v>
      </c>
      <c r="E33" t="str">
        <f>VLOOKUP(K33,MesoMicroMunicipios!$C$2:$E$418,3,FALSE)</f>
        <v>BA07: Ilhéus/Itabuna</v>
      </c>
      <c r="F33" t="str">
        <f>VLOOKUP(E33,DistritosEstFacebook!$A$2:$B$19,2,FALSE)</f>
        <v>https://www.facebook.com/groups/776446452544437/</v>
      </c>
      <c r="I33" t="str">
        <f>VLOOKUP(A33,'BA distritos como bairro.csv'!$I$2:$K$1294,2,FALSE)</f>
        <v>Almadina</v>
      </c>
      <c r="J33" t="str">
        <f>VLOOKUP(A33,'BA distritos como bairro.csv'!$I$2:$K$1294,3,FALSE)</f>
        <v>Centro</v>
      </c>
      <c r="K33" t="s">
        <v>47</v>
      </c>
      <c r="L33" t="s">
        <v>622</v>
      </c>
    </row>
    <row r="34" spans="1:12">
      <c r="A34">
        <v>45936</v>
      </c>
      <c r="B34" t="s">
        <v>3279</v>
      </c>
      <c r="C34" t="s">
        <v>3303</v>
      </c>
      <c r="D34" t="s">
        <v>622</v>
      </c>
      <c r="E34" t="str">
        <f>VLOOKUP(K34,MesoMicroMunicipios!$C$2:$E$418,3,FALSE)</f>
        <v>BA15: Jacobina/Senhor do Bonfim/Itaberaba</v>
      </c>
      <c r="F34" t="str">
        <f>VLOOKUP(E34,DistritosEstFacebook!$A$2:$B$19,2,FALSE)</f>
        <v>https://www.facebook.com/groups/1021451114646126/</v>
      </c>
      <c r="I34" t="str">
        <f>VLOOKUP(A34,'BA distritos como bairro.csv'!$I$2:$K$1294,2,FALSE)</f>
        <v>Mundo Novo</v>
      </c>
      <c r="J34" t="str">
        <f>VLOOKUP(A34,'BA distritos como bairro.csv'!$I$2:$K$1294,3,FALSE)</f>
        <v xml:space="preserve">Alto Bonito </v>
      </c>
      <c r="K34" t="s">
        <v>197</v>
      </c>
      <c r="L34" t="s">
        <v>4357</v>
      </c>
    </row>
    <row r="35" spans="1:12">
      <c r="A35">
        <v>31329</v>
      </c>
      <c r="B35" t="s">
        <v>3279</v>
      </c>
      <c r="C35" t="s">
        <v>3305</v>
      </c>
      <c r="D35" t="s">
        <v>622</v>
      </c>
      <c r="E35" t="str">
        <f>VLOOKUP(K35,MesoMicroMunicipios!$C$2:$E$418,3,FALSE)</f>
        <v>BA05: Metropolitana Norte</v>
      </c>
      <c r="F35" t="str">
        <f>VLOOKUP(E35,DistritosEstFacebook!$A$2:$B$19,2,FALSE)</f>
        <v>https://www.facebook.com/groups/170292697033720/</v>
      </c>
      <c r="I35" t="str">
        <f>VLOOKUP(A35,'BA distritos como bairro.csv'!$I$2:$K$1294,2,FALSE)</f>
        <v>AmÃ©lia Rodrigues</v>
      </c>
      <c r="J35" t="str">
        <f>VLOOKUP(A35,'BA distritos como bairro.csv'!$I$2:$K$1294,3,FALSE)</f>
        <v>Centro</v>
      </c>
      <c r="K35" t="s">
        <v>319</v>
      </c>
      <c r="L35" t="s">
        <v>622</v>
      </c>
    </row>
    <row r="36" spans="1:12">
      <c r="A36">
        <v>44092</v>
      </c>
      <c r="B36" t="s">
        <v>3279</v>
      </c>
      <c r="C36" t="s">
        <v>3305</v>
      </c>
      <c r="D36" t="s">
        <v>3306</v>
      </c>
      <c r="E36" t="str">
        <f>VLOOKUP(K36,MesoMicroMunicipios!$C$2:$E$418,3,FALSE)</f>
        <v>BA05: Metropolitana Norte</v>
      </c>
      <c r="F36" t="str">
        <f>VLOOKUP(E36,DistritosEstFacebook!$A$2:$B$19,2,FALSE)</f>
        <v>https://www.facebook.com/groups/170292697033720/</v>
      </c>
      <c r="I36" t="str">
        <f>VLOOKUP(A36,'BA distritos como bairro.csv'!$I$2:$K$1294,2,FALSE)</f>
        <v>AmÃ©lia Rodrigues</v>
      </c>
      <c r="J36" t="str">
        <f>VLOOKUP(A36,'BA distritos como bairro.csv'!$I$2:$K$1294,3,FALSE)</f>
        <v>Mata da AlianÃ§a</v>
      </c>
      <c r="K36" t="s">
        <v>319</v>
      </c>
      <c r="L36" t="s">
        <v>4426</v>
      </c>
    </row>
    <row r="37" spans="1:12">
      <c r="A37">
        <v>31330</v>
      </c>
      <c r="B37" t="s">
        <v>3279</v>
      </c>
      <c r="C37" t="s">
        <v>3307</v>
      </c>
      <c r="D37" t="s">
        <v>622</v>
      </c>
      <c r="E37" t="str">
        <f>VLOOKUP(K37,MesoMicroMunicipios!$C$2:$E$418,3,FALSE)</f>
        <v>BA18: Irecê/Boquira/Barra</v>
      </c>
      <c r="F37" t="str">
        <f>VLOOKUP(E37,DistritosEstFacebook!$A$2:$B$19,2,FALSE)</f>
        <v>https://www.facebook.com/groups/159326851374383/</v>
      </c>
      <c r="I37" t="str">
        <f>VLOOKUP(A37,'BA distritos como bairro.csv'!$I$2:$K$1294,2,FALSE)</f>
        <v>AmÃ©rica Dourada</v>
      </c>
      <c r="J37" t="str">
        <f>VLOOKUP(A37,'BA distritos como bairro.csv'!$I$2:$K$1294,3,FALSE)</f>
        <v>Centro</v>
      </c>
      <c r="K37" t="s">
        <v>367</v>
      </c>
      <c r="L37" t="s">
        <v>622</v>
      </c>
    </row>
    <row r="38" spans="1:12">
      <c r="A38">
        <v>48946</v>
      </c>
      <c r="B38" t="s">
        <v>3279</v>
      </c>
      <c r="C38" t="s">
        <v>3304</v>
      </c>
      <c r="D38" t="s">
        <v>622</v>
      </c>
      <c r="E38" t="str">
        <f>VLOOKUP(K38,MesoMicroMunicipios!$C$2:$E$418,3,FALSE)</f>
        <v>BA05: Metropolitana Norte</v>
      </c>
      <c r="F38" t="str">
        <f>VLOOKUP(E38,DistritosEstFacebook!$A$2:$B$19,2,FALSE)</f>
        <v>https://www.facebook.com/groups/170292697033720/</v>
      </c>
      <c r="I38" t="str">
        <f>VLOOKUP(A38,'BA distritos como bairro.csv'!$I$2:$K$1294,2,FALSE)</f>
        <v>Mata de SÃ£o JoÃ£o</v>
      </c>
      <c r="J38" t="str">
        <f>VLOOKUP(A38,'BA distritos como bairro.csv'!$I$2:$K$1294,3,FALSE)</f>
        <v xml:space="preserve">Amado Bahia </v>
      </c>
      <c r="K38" t="s">
        <v>291</v>
      </c>
      <c r="L38" t="s">
        <v>4364</v>
      </c>
    </row>
    <row r="39" spans="1:12">
      <c r="A39">
        <v>31328</v>
      </c>
      <c r="B39" t="s">
        <v>3279</v>
      </c>
      <c r="C39" t="s">
        <v>48</v>
      </c>
      <c r="D39" t="s">
        <v>622</v>
      </c>
      <c r="E39" t="str">
        <f>VLOOKUP(K39,MesoMicroMunicipios!$C$2:$E$418,3,FALSE)</f>
        <v>BA10: Jequié/Seabra</v>
      </c>
      <c r="F39" t="str">
        <f>VLOOKUP(E39,DistritosEstFacebook!$A$2:$B$19,2,FALSE)</f>
        <v>https://www.facebook.com/groups/170949727010380/</v>
      </c>
      <c r="I39" t="str">
        <f>VLOOKUP(A39,'BA distritos como bairro.csv'!$I$2:$K$1294,2,FALSE)</f>
        <v>Amargosa</v>
      </c>
      <c r="J39" t="str">
        <f>VLOOKUP(A39,'BA distritos como bairro.csv'!$I$2:$K$1294,3,FALSE)</f>
        <v>Centro</v>
      </c>
      <c r="K39" t="s">
        <v>48</v>
      </c>
      <c r="L39" t="s">
        <v>622</v>
      </c>
    </row>
    <row r="40" spans="1:12">
      <c r="A40">
        <v>31331</v>
      </c>
      <c r="B40" t="s">
        <v>3279</v>
      </c>
      <c r="C40" t="s">
        <v>3308</v>
      </c>
      <c r="D40" t="s">
        <v>622</v>
      </c>
      <c r="E40" t="str">
        <f>VLOOKUP(K40,MesoMicroMunicipios!$C$2:$E$418,3,FALSE)</f>
        <v>BA09: Vitoria da Conquista/Itapetininga</v>
      </c>
      <c r="F40" t="str">
        <f>VLOOKUP(E40,DistritosEstFacebook!$A$2:$B$19,2,FALSE)</f>
        <v>https://www.facebook.com/groups/168700083746171/</v>
      </c>
      <c r="I40" t="str">
        <f>VLOOKUP(A40,'BA distritos como bairro.csv'!$I$2:$K$1294,2,FALSE)</f>
        <v>AnagÃ©</v>
      </c>
      <c r="J40" t="str">
        <f>VLOOKUP(A40,'BA distritos como bairro.csv'!$I$2:$K$1294,3,FALSE)</f>
        <v>Centro</v>
      </c>
      <c r="K40" t="s">
        <v>350</v>
      </c>
      <c r="L40" t="s">
        <v>622</v>
      </c>
    </row>
    <row r="41" spans="1:12">
      <c r="A41">
        <v>31332</v>
      </c>
      <c r="B41" t="s">
        <v>3279</v>
      </c>
      <c r="C41" t="s">
        <v>3309</v>
      </c>
      <c r="D41" t="s">
        <v>622</v>
      </c>
      <c r="E41" t="str">
        <f>VLOOKUP(K41,MesoMicroMunicipios!$C$2:$E$418,3,FALSE)</f>
        <v>BA10: Jequié/Seabra</v>
      </c>
      <c r="F41" t="str">
        <f>VLOOKUP(E41,DistritosEstFacebook!$A$2:$B$19,2,FALSE)</f>
        <v>https://www.facebook.com/groups/170949727010380/</v>
      </c>
      <c r="I41" t="str">
        <f>VLOOKUP(A41,'BA distritos como bairro.csv'!$I$2:$K$1294,2,FALSE)</f>
        <v>AndaraÃ­</v>
      </c>
      <c r="J41" t="str">
        <f>VLOOKUP(A41,'BA distritos como bairro.csv'!$I$2:$K$1294,3,FALSE)</f>
        <v>Centro</v>
      </c>
      <c r="K41" t="s">
        <v>394</v>
      </c>
      <c r="L41" t="s">
        <v>622</v>
      </c>
    </row>
    <row r="42" spans="1:12">
      <c r="A42">
        <v>31333</v>
      </c>
      <c r="B42" t="s">
        <v>3279</v>
      </c>
      <c r="C42" t="s">
        <v>49</v>
      </c>
      <c r="D42" t="s">
        <v>622</v>
      </c>
      <c r="E42" t="str">
        <f>VLOOKUP(K42,MesoMicroMunicipios!$C$2:$E$418,3,FALSE)</f>
        <v>BA15: Jacobina/Senhor do Bonfim/Itaberaba</v>
      </c>
      <c r="F42" t="str">
        <f>VLOOKUP(E42,DistritosEstFacebook!$A$2:$B$19,2,FALSE)</f>
        <v>https://www.facebook.com/groups/1021451114646126/</v>
      </c>
      <c r="I42" t="str">
        <f>VLOOKUP(A42,'BA distritos como bairro.csv'!$I$2:$K$1294,2,FALSE)</f>
        <v>Andorinha</v>
      </c>
      <c r="J42" t="str">
        <f>VLOOKUP(A42,'BA distritos como bairro.csv'!$I$2:$K$1294,3,FALSE)</f>
        <v>Centro</v>
      </c>
      <c r="K42" t="s">
        <v>49</v>
      </c>
      <c r="L42" t="s">
        <v>622</v>
      </c>
    </row>
    <row r="43" spans="1:12">
      <c r="A43">
        <v>31334</v>
      </c>
      <c r="B43" t="s">
        <v>3279</v>
      </c>
      <c r="C43" t="s">
        <v>50</v>
      </c>
      <c r="D43" t="s">
        <v>622</v>
      </c>
      <c r="E43" t="str">
        <f>VLOOKUP(K43,MesoMicroMunicipios!$C$2:$E$418,3,FALSE)</f>
        <v>BA12: Barreiras/Santa Maria da Vitoria/Cotegipe/Bom Jesus da Lapa</v>
      </c>
      <c r="F43" t="str">
        <f>VLOOKUP(E43,DistritosEstFacebook!$A$2:$B$19,2,FALSE)</f>
        <v>https://www.facebook.com/groups/1874428559535871/</v>
      </c>
      <c r="I43" t="str">
        <f>VLOOKUP(A43,'BA distritos como bairro.csv'!$I$2:$K$1294,2,FALSE)</f>
        <v>Angical</v>
      </c>
      <c r="J43" t="str">
        <f>VLOOKUP(A43,'BA distritos como bairro.csv'!$I$2:$K$1294,3,FALSE)</f>
        <v>Centro</v>
      </c>
      <c r="K43" t="s">
        <v>50</v>
      </c>
      <c r="L43" t="s">
        <v>622</v>
      </c>
    </row>
    <row r="44" spans="1:12">
      <c r="A44">
        <v>45935</v>
      </c>
      <c r="B44" t="s">
        <v>3279</v>
      </c>
      <c r="C44" t="s">
        <v>3310</v>
      </c>
      <c r="D44" t="s">
        <v>622</v>
      </c>
      <c r="E44" t="str">
        <f>VLOOKUP(K44,MesoMicroMunicipios!$C$2:$E$418,3,FALSE)</f>
        <v>BA15: Jacobina/Senhor do Bonfim/Itaberaba</v>
      </c>
      <c r="F44" t="str">
        <f>VLOOKUP(E44,DistritosEstFacebook!$A$2:$B$19,2,FALSE)</f>
        <v>https://www.facebook.com/groups/1021451114646126/</v>
      </c>
      <c r="I44" t="str">
        <f>VLOOKUP(A44,'BA distritos como bairro.csv'!$I$2:$K$1294,2,FALSE)</f>
        <v>Mairi</v>
      </c>
      <c r="J44" t="str">
        <f>VLOOKUP(A44,'BA distritos como bairro.csv'!$I$2:$K$1294,3,FALSE)</f>
        <v xml:space="preserve">Angico </v>
      </c>
      <c r="K44" t="s">
        <v>181</v>
      </c>
      <c r="L44" t="s">
        <v>4356</v>
      </c>
    </row>
    <row r="45" spans="1:12">
      <c r="A45">
        <v>31335</v>
      </c>
      <c r="B45" t="s">
        <v>3279</v>
      </c>
      <c r="C45" t="s">
        <v>51</v>
      </c>
      <c r="D45" t="s">
        <v>622</v>
      </c>
      <c r="E45" t="str">
        <f>VLOOKUP(K45,MesoMicroMunicipios!$C$2:$E$418,3,FALSE)</f>
        <v>BA14: Feira de Santana</v>
      </c>
      <c r="F45" t="str">
        <f>VLOOKUP(E45,DistritosEstFacebook!$A$2:$B$19,2,FALSE)</f>
        <v>https://www.facebook.com/groups/1591948850852653/</v>
      </c>
      <c r="I45" t="str">
        <f>VLOOKUP(A45,'BA distritos como bairro.csv'!$I$2:$K$1294,2,FALSE)</f>
        <v>Anguera</v>
      </c>
      <c r="J45" t="str">
        <f>VLOOKUP(A45,'BA distritos como bairro.csv'!$I$2:$K$1294,3,FALSE)</f>
        <v>Centro</v>
      </c>
      <c r="K45" t="s">
        <v>51</v>
      </c>
      <c r="L45" t="s">
        <v>622</v>
      </c>
    </row>
    <row r="46" spans="1:12">
      <c r="A46">
        <v>31337</v>
      </c>
      <c r="B46" t="s">
        <v>3279</v>
      </c>
      <c r="C46" t="s">
        <v>3316</v>
      </c>
      <c r="D46" t="s">
        <v>622</v>
      </c>
      <c r="E46" t="str">
        <f>VLOOKUP(K46,MesoMicroMunicipios!$C$2:$E$418,3,FALSE)</f>
        <v>BA14: Feira de Santana</v>
      </c>
      <c r="F46" t="str">
        <f>VLOOKUP(E46,DistritosEstFacebook!$A$2:$B$19,2,FALSE)</f>
        <v>https://www.facebook.com/groups/1591948850852653/</v>
      </c>
      <c r="I46" t="str">
        <f>VLOOKUP(A46,'BA distritos como bairro.csv'!$I$2:$K$1294,2,FALSE)</f>
        <v>AntÃ´nio Cardoso</v>
      </c>
      <c r="J46" t="str">
        <f>VLOOKUP(A46,'BA distritos como bairro.csv'!$I$2:$K$1294,3,FALSE)</f>
        <v>Centro</v>
      </c>
      <c r="K46" t="s">
        <v>405</v>
      </c>
      <c r="L46" t="s">
        <v>622</v>
      </c>
    </row>
    <row r="47" spans="1:12">
      <c r="A47">
        <v>44263</v>
      </c>
      <c r="B47" t="s">
        <v>3279</v>
      </c>
      <c r="C47" t="s">
        <v>3317</v>
      </c>
      <c r="D47" t="s">
        <v>3318</v>
      </c>
      <c r="E47" t="str">
        <f>VLOOKUP(K47,MesoMicroMunicipios!$C$2:$E$418,3,FALSE)</f>
        <v>BA15: Jacobina/Senhor do Bonfim/Itaberaba</v>
      </c>
      <c r="F47" t="str">
        <f>VLOOKUP(E47,DistritosEstFacebook!$A$2:$B$19,2,FALSE)</f>
        <v>https://www.facebook.com/groups/1021451114646126/</v>
      </c>
      <c r="I47" t="str">
        <f>VLOOKUP(A47,'BA distritos como bairro.csv'!$I$2:$K$1294,2,FALSE)</f>
        <v>AntÃ´nio GonÃ§alves</v>
      </c>
      <c r="J47" t="str">
        <f>VLOOKUP(A47,'BA distritos como bairro.csv'!$I$2:$K$1294,3,FALSE)</f>
        <v>CaldeirÃ£o do Mulato</v>
      </c>
      <c r="K47" t="s">
        <v>407</v>
      </c>
      <c r="L47" t="s">
        <v>4492</v>
      </c>
    </row>
    <row r="48" spans="1:12">
      <c r="A48">
        <v>31338</v>
      </c>
      <c r="B48" t="s">
        <v>3279</v>
      </c>
      <c r="C48" t="s">
        <v>3317</v>
      </c>
      <c r="D48" t="s">
        <v>622</v>
      </c>
      <c r="E48" t="str">
        <f>VLOOKUP(K48,MesoMicroMunicipios!$C$2:$E$418,3,FALSE)</f>
        <v>BA15: Jacobina/Senhor do Bonfim/Itaberaba</v>
      </c>
      <c r="F48" t="str">
        <f>VLOOKUP(E48,DistritosEstFacebook!$A$2:$B$19,2,FALSE)</f>
        <v>https://www.facebook.com/groups/1021451114646126/</v>
      </c>
      <c r="I48" t="str">
        <f>VLOOKUP(A48,'BA distritos como bairro.csv'!$I$2:$K$1294,2,FALSE)</f>
        <v>AntÃ´nio GonÃ§alves</v>
      </c>
      <c r="J48" t="str">
        <f>VLOOKUP(A48,'BA distritos como bairro.csv'!$I$2:$K$1294,3,FALSE)</f>
        <v>Centro</v>
      </c>
      <c r="K48" t="s">
        <v>407</v>
      </c>
      <c r="L48" t="s">
        <v>622</v>
      </c>
    </row>
    <row r="49" spans="1:12">
      <c r="A49">
        <v>44093</v>
      </c>
      <c r="B49" t="s">
        <v>3279</v>
      </c>
      <c r="C49" t="s">
        <v>52</v>
      </c>
      <c r="D49" t="s">
        <v>3311</v>
      </c>
      <c r="E49" t="str">
        <f>VLOOKUP(K49,MesoMicroMunicipios!$C$2:$E$418,3,FALSE)</f>
        <v>BA17: Ribeira do Pombal/Alagoinhas/Entre Rios</v>
      </c>
      <c r="F49" t="str">
        <f>VLOOKUP(E49,DistritosEstFacebook!$A$2:$B$19,2,FALSE)</f>
        <v>https://www.facebook.com/groups/163561917752494/</v>
      </c>
      <c r="I49" t="str">
        <f>VLOOKUP(A49,'BA distritos como bairro.csv'!$I$2:$K$1294,2,FALSE)</f>
        <v>Antas</v>
      </c>
      <c r="J49" t="str">
        <f>VLOOKUP(A49,'BA distritos como bairro.csv'!$I$2:$K$1294,3,FALSE)</f>
        <v>Boa Vista</v>
      </c>
      <c r="K49" t="s">
        <v>52</v>
      </c>
      <c r="L49" t="s">
        <v>3311</v>
      </c>
    </row>
    <row r="50" spans="1:12">
      <c r="A50">
        <v>31336</v>
      </c>
      <c r="B50" t="s">
        <v>3279</v>
      </c>
      <c r="C50" t="s">
        <v>52</v>
      </c>
      <c r="D50" t="s">
        <v>622</v>
      </c>
      <c r="E50" t="str">
        <f>VLOOKUP(K50,MesoMicroMunicipios!$C$2:$E$418,3,FALSE)</f>
        <v>BA17: Ribeira do Pombal/Alagoinhas/Entre Rios</v>
      </c>
      <c r="F50" t="str">
        <f>VLOOKUP(E50,DistritosEstFacebook!$A$2:$B$19,2,FALSE)</f>
        <v>https://www.facebook.com/groups/163561917752494/</v>
      </c>
      <c r="I50" t="str">
        <f>VLOOKUP(A50,'BA distritos como bairro.csv'!$I$2:$K$1294,2,FALSE)</f>
        <v>Antas</v>
      </c>
      <c r="J50" t="str">
        <f>VLOOKUP(A50,'BA distritos como bairro.csv'!$I$2:$K$1294,3,FALSE)</f>
        <v>Centro</v>
      </c>
      <c r="K50" t="s">
        <v>52</v>
      </c>
      <c r="L50" t="s">
        <v>622</v>
      </c>
    </row>
    <row r="51" spans="1:12">
      <c r="A51">
        <v>44094</v>
      </c>
      <c r="B51" t="s">
        <v>3279</v>
      </c>
      <c r="C51" t="s">
        <v>52</v>
      </c>
      <c r="D51" t="s">
        <v>3312</v>
      </c>
      <c r="E51" t="str">
        <f>VLOOKUP(K51,MesoMicroMunicipios!$C$2:$E$418,3,FALSE)</f>
        <v>BA17: Ribeira do Pombal/Alagoinhas/Entre Rios</v>
      </c>
      <c r="F51" t="str">
        <f>VLOOKUP(E51,DistritosEstFacebook!$A$2:$B$19,2,FALSE)</f>
        <v>https://www.facebook.com/groups/163561917752494/</v>
      </c>
      <c r="I51" t="str">
        <f>VLOOKUP(A51,'BA distritos como bairro.csv'!$I$2:$K$1294,2,FALSE)</f>
        <v>Antas</v>
      </c>
      <c r="J51" t="str">
        <f>VLOOKUP(A51,'BA distritos como bairro.csv'!$I$2:$K$1294,3,FALSE)</f>
        <v>Duas Serras</v>
      </c>
      <c r="K51" t="s">
        <v>52</v>
      </c>
      <c r="L51" t="s">
        <v>3312</v>
      </c>
    </row>
    <row r="52" spans="1:12">
      <c r="A52">
        <v>44095</v>
      </c>
      <c r="B52" t="s">
        <v>3279</v>
      </c>
      <c r="C52" t="s">
        <v>52</v>
      </c>
      <c r="D52" t="s">
        <v>3313</v>
      </c>
      <c r="E52" t="str">
        <f>VLOOKUP(K52,MesoMicroMunicipios!$C$2:$E$418,3,FALSE)</f>
        <v>BA17: Ribeira do Pombal/Alagoinhas/Entre Rios</v>
      </c>
      <c r="F52" t="str">
        <f>VLOOKUP(E52,DistritosEstFacebook!$A$2:$B$19,2,FALSE)</f>
        <v>https://www.facebook.com/groups/163561917752494/</v>
      </c>
      <c r="I52" t="str">
        <f>VLOOKUP(A52,'BA distritos como bairro.csv'!$I$2:$K$1294,2,FALSE)</f>
        <v>Antas</v>
      </c>
      <c r="J52" t="str">
        <f>VLOOKUP(A52,'BA distritos como bairro.csv'!$I$2:$K$1294,3,FALSE)</f>
        <v>Entroncamento</v>
      </c>
      <c r="K52" t="s">
        <v>52</v>
      </c>
      <c r="L52" t="s">
        <v>3313</v>
      </c>
    </row>
    <row r="53" spans="1:12">
      <c r="A53">
        <v>44268</v>
      </c>
      <c r="B53" t="s">
        <v>3279</v>
      </c>
      <c r="C53" t="s">
        <v>52</v>
      </c>
      <c r="D53" t="s">
        <v>3314</v>
      </c>
      <c r="E53" t="str">
        <f>VLOOKUP(K53,MesoMicroMunicipios!$C$2:$E$418,3,FALSE)</f>
        <v>BA17: Ribeira do Pombal/Alagoinhas/Entre Rios</v>
      </c>
      <c r="F53" t="str">
        <f>VLOOKUP(E53,DistritosEstFacebook!$A$2:$B$19,2,FALSE)</f>
        <v>https://www.facebook.com/groups/163561917752494/</v>
      </c>
      <c r="I53" t="str">
        <f>VLOOKUP(A53,'BA distritos como bairro.csv'!$I$2:$K$1294,2,FALSE)</f>
        <v>Antas</v>
      </c>
      <c r="J53" t="str">
        <f>VLOOKUP(A53,'BA distritos como bairro.csv'!$I$2:$K$1294,3,FALSE)</f>
        <v>Frei ApolÃ´nio</v>
      </c>
      <c r="K53" t="s">
        <v>52</v>
      </c>
      <c r="L53" t="s">
        <v>4561</v>
      </c>
    </row>
    <row r="54" spans="1:12">
      <c r="A54">
        <v>44096</v>
      </c>
      <c r="B54" t="s">
        <v>3279</v>
      </c>
      <c r="C54" t="s">
        <v>52</v>
      </c>
      <c r="D54" t="s">
        <v>3315</v>
      </c>
      <c r="E54" t="str">
        <f>VLOOKUP(K54,MesoMicroMunicipios!$C$2:$E$418,3,FALSE)</f>
        <v>BA17: Ribeira do Pombal/Alagoinhas/Entre Rios</v>
      </c>
      <c r="F54" t="str">
        <f>VLOOKUP(E54,DistritosEstFacebook!$A$2:$B$19,2,FALSE)</f>
        <v>https://www.facebook.com/groups/163561917752494/</v>
      </c>
      <c r="I54" t="str">
        <f>VLOOKUP(A54,'BA distritos como bairro.csv'!$I$2:$K$1294,2,FALSE)</f>
        <v>Antas</v>
      </c>
      <c r="J54" t="str">
        <f>VLOOKUP(A54,'BA distritos como bairro.csv'!$I$2:$K$1294,3,FALSE)</f>
        <v>Rangel</v>
      </c>
      <c r="K54" t="s">
        <v>52</v>
      </c>
      <c r="L54" t="s">
        <v>3315</v>
      </c>
    </row>
    <row r="55" spans="1:12">
      <c r="A55">
        <v>31339</v>
      </c>
      <c r="B55" t="s">
        <v>3279</v>
      </c>
      <c r="C55" t="s">
        <v>3319</v>
      </c>
      <c r="D55" t="s">
        <v>622</v>
      </c>
      <c r="E55" t="str">
        <f>VLOOKUP(K55,MesoMicroMunicipios!$C$2:$E$418,3,FALSE)</f>
        <v>BA17: Ribeira do Pombal/Alagoinhas/Entre Rios</v>
      </c>
      <c r="F55" t="str">
        <f>VLOOKUP(E55,DistritosEstFacebook!$A$2:$B$19,2,FALSE)</f>
        <v>https://www.facebook.com/groups/163561917752494/</v>
      </c>
      <c r="I55" t="str">
        <f>VLOOKUP(A55,'BA distritos como bairro.csv'!$I$2:$K$1294,2,FALSE)</f>
        <v>AporÃ¡</v>
      </c>
      <c r="J55" t="str">
        <f>VLOOKUP(A55,'BA distritos como bairro.csv'!$I$2:$K$1294,3,FALSE)</f>
        <v>Centro</v>
      </c>
      <c r="K55" t="s">
        <v>353</v>
      </c>
      <c r="L55" t="s">
        <v>622</v>
      </c>
    </row>
    <row r="56" spans="1:12">
      <c r="A56">
        <v>31340</v>
      </c>
      <c r="B56" t="s">
        <v>3279</v>
      </c>
      <c r="C56" t="s">
        <v>53</v>
      </c>
      <c r="D56" t="s">
        <v>622</v>
      </c>
      <c r="E56" t="str">
        <f>VLOOKUP(K56,MesoMicroMunicipios!$C$2:$E$418,3,FALSE)</f>
        <v>BA10: Jequié/Seabra</v>
      </c>
      <c r="F56" t="str">
        <f>VLOOKUP(E56,DistritosEstFacebook!$A$2:$B$19,2,FALSE)</f>
        <v>https://www.facebook.com/groups/170949727010380/</v>
      </c>
      <c r="I56" t="str">
        <f>VLOOKUP(A56,'BA distritos como bairro.csv'!$I$2:$K$1294,2,FALSE)</f>
        <v>Apuarema</v>
      </c>
      <c r="J56" t="str">
        <f>VLOOKUP(A56,'BA distritos como bairro.csv'!$I$2:$K$1294,3,FALSE)</f>
        <v>Centro</v>
      </c>
      <c r="K56" t="s">
        <v>53</v>
      </c>
      <c r="L56" t="s">
        <v>622</v>
      </c>
    </row>
    <row r="57" spans="1:12">
      <c r="A57">
        <v>31341</v>
      </c>
      <c r="B57" t="s">
        <v>3279</v>
      </c>
      <c r="C57" t="s">
        <v>3320</v>
      </c>
      <c r="D57" t="s">
        <v>622</v>
      </c>
      <c r="E57" t="str">
        <f>VLOOKUP(K57,MesoMicroMunicipios!$C$2:$E$418,3,FALSE)</f>
        <v>BA17: Ribeira do Pombal/Alagoinhas/Entre Rios</v>
      </c>
      <c r="F57" t="str">
        <f>VLOOKUP(E57,DistritosEstFacebook!$A$2:$B$19,2,FALSE)</f>
        <v>https://www.facebook.com/groups/163561917752494/</v>
      </c>
      <c r="I57" t="str">
        <f>VLOOKUP(A57,'BA distritos como bairro.csv'!$I$2:$K$1294,2,FALSE)</f>
        <v>AraÃ§Ã¡s</v>
      </c>
      <c r="J57" t="str">
        <f>VLOOKUP(A57,'BA distritos como bairro.csv'!$I$2:$K$1294,3,FALSE)</f>
        <v>Centro</v>
      </c>
      <c r="K57" t="s">
        <v>4509</v>
      </c>
      <c r="L57" t="s">
        <v>622</v>
      </c>
    </row>
    <row r="58" spans="1:12">
      <c r="A58">
        <v>31342</v>
      </c>
      <c r="B58" t="s">
        <v>3279</v>
      </c>
      <c r="C58" t="s">
        <v>54</v>
      </c>
      <c r="D58" t="s">
        <v>622</v>
      </c>
      <c r="E58" t="str">
        <f>VLOOKUP(K58,MesoMicroMunicipios!$C$2:$E$418,3,FALSE)</f>
        <v>BA11: Guanambi/Brumado/Livramento</v>
      </c>
      <c r="F58" t="str">
        <f>VLOOKUP(E58,DistritosEstFacebook!$A$2:$B$19,2,FALSE)</f>
        <v>https://www.facebook.com/groups/1532561203518470/</v>
      </c>
      <c r="I58" t="str">
        <f>VLOOKUP(A58,'BA distritos como bairro.csv'!$I$2:$K$1294,2,FALSE)</f>
        <v>Aracatu</v>
      </c>
      <c r="J58" t="str">
        <f>VLOOKUP(A58,'BA distritos como bairro.csv'!$I$2:$K$1294,3,FALSE)</f>
        <v>Centro</v>
      </c>
      <c r="K58" t="s">
        <v>54</v>
      </c>
      <c r="L58" t="s">
        <v>622</v>
      </c>
    </row>
    <row r="59" spans="1:12">
      <c r="A59">
        <v>33672</v>
      </c>
      <c r="B59" t="s">
        <v>3279</v>
      </c>
      <c r="C59" t="s">
        <v>55</v>
      </c>
      <c r="D59" t="s">
        <v>622</v>
      </c>
      <c r="E59" t="str">
        <f>VLOOKUP(K59,MesoMicroMunicipios!$C$2:$E$418,3,FALSE)</f>
        <v>BA16: Serrinha/Euclides da Cunha/Jeremoabo</v>
      </c>
      <c r="F59" t="str">
        <f>VLOOKUP(E59,DistritosEstFacebook!$A$2:$B$19,2,FALSE)</f>
        <v>https://www.facebook.com/groups/167601297347193/</v>
      </c>
      <c r="I59" t="str">
        <f>VLOOKUP(A59,'BA distritos como bairro.csv'!$I$2:$K$1294,2,FALSE)</f>
        <v>Araci</v>
      </c>
      <c r="J59" t="str">
        <f>VLOOKUP(A59,'BA distritos como bairro.csv'!$I$2:$K$1294,3,FALSE)</f>
        <v>Centro</v>
      </c>
      <c r="K59" t="s">
        <v>55</v>
      </c>
      <c r="L59" t="s">
        <v>622</v>
      </c>
    </row>
    <row r="60" spans="1:12">
      <c r="A60">
        <v>43875</v>
      </c>
      <c r="B60" t="s">
        <v>3279</v>
      </c>
      <c r="C60" t="s">
        <v>55</v>
      </c>
      <c r="D60" t="s">
        <v>3321</v>
      </c>
      <c r="E60" t="str">
        <f>VLOOKUP(K60,MesoMicroMunicipios!$C$2:$E$418,3,FALSE)</f>
        <v>BA16: Serrinha/Euclides da Cunha/Jeremoabo</v>
      </c>
      <c r="F60" t="str">
        <f>VLOOKUP(E60,DistritosEstFacebook!$A$2:$B$19,2,FALSE)</f>
        <v>https://www.facebook.com/groups/167601297347193/</v>
      </c>
      <c r="I60" t="str">
        <f>VLOOKUP(A60,'BA distritos como bairro.csv'!$I$2:$K$1294,2,FALSE)</f>
        <v>Araci</v>
      </c>
      <c r="J60" t="str">
        <f>VLOOKUP(A60,'BA distritos como bairro.csv'!$I$2:$K$1294,3,FALSE)</f>
        <v>Pedras Altas</v>
      </c>
      <c r="K60" t="s">
        <v>55</v>
      </c>
      <c r="L60" t="s">
        <v>3321</v>
      </c>
    </row>
    <row r="61" spans="1:12">
      <c r="A61">
        <v>31356</v>
      </c>
      <c r="B61" t="s">
        <v>3279</v>
      </c>
      <c r="C61" t="s">
        <v>56</v>
      </c>
      <c r="D61" t="s">
        <v>622</v>
      </c>
      <c r="E61" t="str">
        <f>VLOOKUP(K61,MesoMicroMunicipios!$C$2:$E$418,3,FALSE)</f>
        <v>BA17: Ribeira do Pombal/Alagoinhas/Entre Rios</v>
      </c>
      <c r="F61" t="str">
        <f>VLOOKUP(E61,DistritosEstFacebook!$A$2:$B$19,2,FALSE)</f>
        <v>https://www.facebook.com/groups/163561917752494/</v>
      </c>
      <c r="I61" t="str">
        <f>VLOOKUP(A61,'BA distritos como bairro.csv'!$I$2:$K$1294,2,FALSE)</f>
        <v>Aramari</v>
      </c>
      <c r="J61" t="str">
        <f>VLOOKUP(A61,'BA distritos como bairro.csv'!$I$2:$K$1294,3,FALSE)</f>
        <v>Centro</v>
      </c>
      <c r="K61" t="s">
        <v>56</v>
      </c>
      <c r="L61" t="s">
        <v>622</v>
      </c>
    </row>
    <row r="62" spans="1:12">
      <c r="A62">
        <v>43886</v>
      </c>
      <c r="B62" t="s">
        <v>3279</v>
      </c>
      <c r="C62" t="s">
        <v>3322</v>
      </c>
      <c r="D62" t="s">
        <v>622</v>
      </c>
      <c r="E62" t="str">
        <f>VLOOKUP(K62,MesoMicroMunicipios!$C$2:$E$418,3,FALSE)</f>
        <v>BA10: Jequié/Seabra</v>
      </c>
      <c r="F62" t="str">
        <f>VLOOKUP(E62,DistritosEstFacebook!$A$2:$B$19,2,FALSE)</f>
        <v>https://www.facebook.com/groups/170949727010380/</v>
      </c>
      <c r="I62" t="str">
        <f>VLOOKUP(A62,'BA distritos como bairro.csv'!$I$2:$K$1294,2,FALSE)</f>
        <v>Rio de Contas</v>
      </c>
      <c r="J62" t="str">
        <f>VLOOKUP(A62,'BA distritos como bairro.csv'!$I$2:$K$1294,3,FALSE)</f>
        <v xml:space="preserve">Arapiranga </v>
      </c>
      <c r="K62" t="s">
        <v>233</v>
      </c>
      <c r="L62" t="s">
        <v>4258</v>
      </c>
    </row>
    <row r="63" spans="1:12">
      <c r="A63">
        <v>31357</v>
      </c>
      <c r="B63" t="s">
        <v>3279</v>
      </c>
      <c r="C63" t="s">
        <v>57</v>
      </c>
      <c r="D63" t="s">
        <v>622</v>
      </c>
      <c r="E63" t="str">
        <f>VLOOKUP(K63,MesoMicroMunicipios!$C$2:$E$418,3,FALSE)</f>
        <v>BA07: Ilhéus/Itabuna</v>
      </c>
      <c r="F63" t="str">
        <f>VLOOKUP(E63,DistritosEstFacebook!$A$2:$B$19,2,FALSE)</f>
        <v>https://www.facebook.com/groups/776446452544437/</v>
      </c>
      <c r="I63" t="str">
        <f>VLOOKUP(A63,'BA distritos como bairro.csv'!$I$2:$K$1294,2,FALSE)</f>
        <v>Arataca</v>
      </c>
      <c r="J63" t="str">
        <f>VLOOKUP(A63,'BA distritos como bairro.csv'!$I$2:$K$1294,3,FALSE)</f>
        <v>Centro</v>
      </c>
      <c r="K63" t="s">
        <v>57</v>
      </c>
      <c r="L63" t="s">
        <v>622</v>
      </c>
    </row>
    <row r="64" spans="1:12">
      <c r="A64">
        <v>31359</v>
      </c>
      <c r="B64" t="s">
        <v>3279</v>
      </c>
      <c r="C64" t="s">
        <v>3323</v>
      </c>
      <c r="D64" t="s">
        <v>622</v>
      </c>
      <c r="E64" t="str">
        <f>VLOOKUP(K64,MesoMicroMunicipios!$C$2:$E$418,3,FALSE)</f>
        <v>BA06: Valença/Santo Antônio de Jesus/Itaparica/Vera Cruz</v>
      </c>
      <c r="F64" t="str">
        <f>VLOOKUP(E64,DistritosEstFacebook!$A$2:$B$19,2,FALSE)</f>
        <v>https://www.facebook.com/groups/165650773955147/</v>
      </c>
      <c r="I64" t="str">
        <f>VLOOKUP(A64,'BA distritos como bairro.csv'!$I$2:$K$1294,2,FALSE)</f>
        <v>AratuÃ­pe</v>
      </c>
      <c r="J64" t="str">
        <f>VLOOKUP(A64,'BA distritos como bairro.csv'!$I$2:$K$1294,3,FALSE)</f>
        <v>Centro</v>
      </c>
      <c r="K64" t="s">
        <v>437</v>
      </c>
      <c r="L64" t="s">
        <v>622</v>
      </c>
    </row>
    <row r="65" spans="1:12">
      <c r="A65">
        <v>45347</v>
      </c>
      <c r="B65" t="s">
        <v>3279</v>
      </c>
      <c r="C65" t="s">
        <v>3324</v>
      </c>
      <c r="D65" t="s">
        <v>622</v>
      </c>
      <c r="E65" t="str">
        <f>VLOOKUP(K65,MesoMicroMunicipios!$C$2:$E$418,3,FALSE)</f>
        <v>BA05: Metropolitana Norte</v>
      </c>
      <c r="F65" t="str">
        <f>VLOOKUP(E65,DistritosEstFacebook!$A$2:$B$19,2,FALSE)</f>
        <v>https://www.facebook.com/groups/170292697033720/</v>
      </c>
      <c r="I65" t="str">
        <f>VLOOKUP(A65,'BA distritos como bairro.csv'!$I$2:$K$1294,2,FALSE)</f>
        <v>CamaÃ§ari</v>
      </c>
      <c r="J65" t="str">
        <f>VLOOKUP(A65,'BA distritos como bairro.csv'!$I$2:$K$1294,3,FALSE)</f>
        <v xml:space="preserve">Arembepe </v>
      </c>
      <c r="K65" t="s">
        <v>274</v>
      </c>
      <c r="L65" t="s">
        <v>4321</v>
      </c>
    </row>
    <row r="66" spans="1:12">
      <c r="A66">
        <v>45941</v>
      </c>
      <c r="B66" t="s">
        <v>3279</v>
      </c>
      <c r="C66" t="s">
        <v>3325</v>
      </c>
      <c r="D66" t="s">
        <v>622</v>
      </c>
      <c r="E66" t="str">
        <f>VLOOKUP(K66,MesoMicroMunicipios!$C$2:$E$418,3,FALSE)</f>
        <v>BA14: Feira de Santana</v>
      </c>
      <c r="F66" t="str">
        <f>VLOOKUP(E66,DistritosEstFacebook!$A$2:$B$19,2,FALSE)</f>
        <v>https://www.facebook.com/groups/1591948850852653/</v>
      </c>
      <c r="I66" t="str">
        <f>VLOOKUP(A66,'BA distritos como bairro.csv'!$I$2:$K$1294,2,FALSE)</f>
        <v>Rafael Jambeiro</v>
      </c>
      <c r="J66" t="str">
        <f>VLOOKUP(A66,'BA distritos como bairro.csv'!$I$2:$K$1294,3,FALSE)</f>
        <v xml:space="preserve">Argoim </v>
      </c>
      <c r="K66" t="s">
        <v>227</v>
      </c>
      <c r="L66" t="s">
        <v>4359</v>
      </c>
    </row>
    <row r="67" spans="1:12">
      <c r="A67">
        <v>45929</v>
      </c>
      <c r="B67" t="s">
        <v>3279</v>
      </c>
      <c r="C67" t="s">
        <v>3326</v>
      </c>
      <c r="D67" t="s">
        <v>622</v>
      </c>
      <c r="E67" t="str">
        <f>VLOOKUP(K67,MesoMicroMunicipios!$C$2:$E$418,3,FALSE)</f>
        <v>BA16: Serrinha/Euclides da Cunha/Jeremoabo</v>
      </c>
      <c r="F67" t="str">
        <f>VLOOKUP(E67,DistritosEstFacebook!$A$2:$B$19,2,FALSE)</f>
        <v>https://www.facebook.com/groups/167601297347193/</v>
      </c>
      <c r="I67" t="str">
        <f>VLOOKUP(A67,'BA distritos como bairro.csv'!$I$2:$K$1294,2,FALSE)</f>
        <v>Euclides da Cunha</v>
      </c>
      <c r="J67" t="str">
        <f>VLOOKUP(A67,'BA distritos como bairro.csv'!$I$2:$K$1294,3,FALSE)</f>
        <v xml:space="preserve">Aribice </v>
      </c>
      <c r="K67" t="s">
        <v>115</v>
      </c>
      <c r="L67" t="s">
        <v>4350</v>
      </c>
    </row>
    <row r="68" spans="1:12">
      <c r="A68">
        <v>37782</v>
      </c>
      <c r="B68" t="s">
        <v>3279</v>
      </c>
      <c r="C68" t="s">
        <v>3327</v>
      </c>
      <c r="D68" t="s">
        <v>622</v>
      </c>
      <c r="E68" t="str">
        <f>VLOOKUP(K68,MesoMicroMunicipios!$C$2:$E$418,3,FALSE)</f>
        <v>BA08: Porto Seguro</v>
      </c>
      <c r="F68" t="str">
        <f>VLOOKUP(E68,DistritosEstFacebook!$A$2:$B$19,2,FALSE)</f>
        <v>https://www.facebook.com/groups/579171692594296/</v>
      </c>
      <c r="I68" t="str">
        <f>VLOOKUP(A68,'BA distritos como bairro.csv'!$I$2:$K$1294,2,FALSE)</f>
        <v>Porto Seguro</v>
      </c>
      <c r="J68" t="str">
        <f>VLOOKUP(A68,'BA distritos como bairro.csv'!$I$2:$K$1294,3,FALSE)</f>
        <v>Arraial D</v>
      </c>
      <c r="K68" t="s">
        <v>220</v>
      </c>
      <c r="L68" t="s">
        <v>4186</v>
      </c>
    </row>
    <row r="69" spans="1:12">
      <c r="A69">
        <v>31360</v>
      </c>
      <c r="B69" t="s">
        <v>3279</v>
      </c>
      <c r="C69" t="s">
        <v>58</v>
      </c>
      <c r="D69" t="s">
        <v>622</v>
      </c>
      <c r="E69" t="str">
        <f>VLOOKUP(K69,MesoMicroMunicipios!$C$2:$E$418,3,FALSE)</f>
        <v>BA07: Ilhéus/Itabuna</v>
      </c>
      <c r="F69" t="str">
        <f>VLOOKUP(E69,DistritosEstFacebook!$A$2:$B$19,2,FALSE)</f>
        <v>https://www.facebook.com/groups/776446452544437/</v>
      </c>
      <c r="I69" t="str">
        <f>VLOOKUP(A69,'BA distritos como bairro.csv'!$I$2:$K$1294,2,FALSE)</f>
        <v>Aurelino Leal</v>
      </c>
      <c r="J69" t="str">
        <f>VLOOKUP(A69,'BA distritos como bairro.csv'!$I$2:$K$1294,3,FALSE)</f>
        <v>Centro</v>
      </c>
      <c r="K69" t="s">
        <v>58</v>
      </c>
      <c r="L69" t="s">
        <v>622</v>
      </c>
    </row>
    <row r="70" spans="1:12">
      <c r="A70">
        <v>31361</v>
      </c>
      <c r="B70" t="s">
        <v>3279</v>
      </c>
      <c r="C70" t="s">
        <v>3328</v>
      </c>
      <c r="D70" t="s">
        <v>622</v>
      </c>
      <c r="E70" t="str">
        <f>VLOOKUP(K70,MesoMicroMunicipios!$C$2:$E$418,3,FALSE)</f>
        <v>BA12: Barreiras/Santa Maria da Vitoria/Cotegipe/Bom Jesus da Lapa</v>
      </c>
      <c r="F70" t="str">
        <f>VLOOKUP(E70,DistritosEstFacebook!$A$2:$B$19,2,FALSE)</f>
        <v>https://www.facebook.com/groups/1874428559535871/</v>
      </c>
      <c r="I70" t="str">
        <f>VLOOKUP(A70,'BA distritos como bairro.csv'!$I$2:$K$1294,2,FALSE)</f>
        <v>BaianÃ³polis</v>
      </c>
      <c r="J70" t="str">
        <f>VLOOKUP(A70,'BA distritos como bairro.csv'!$I$2:$K$1294,3,FALSE)</f>
        <v>Centro</v>
      </c>
      <c r="K70" t="s">
        <v>388</v>
      </c>
      <c r="L70" t="s">
        <v>622</v>
      </c>
    </row>
    <row r="71" spans="1:12">
      <c r="A71">
        <v>44163</v>
      </c>
      <c r="B71" t="s">
        <v>3279</v>
      </c>
      <c r="C71" t="s">
        <v>3329</v>
      </c>
      <c r="D71" t="s">
        <v>622</v>
      </c>
      <c r="E71" t="str">
        <f>VLOOKUP(K71,MesoMicroMunicipios!$C$2:$E$418,3,FALSE)</f>
        <v>BA06: Valença/Santo Antônio de Jesus/Itaparica/Vera Cruz</v>
      </c>
      <c r="F71" t="str">
        <f>VLOOKUP(E71,DistritosEstFacebook!$A$2:$B$19,2,FALSE)</f>
        <v>https://www.facebook.com/groups/165650773955147/</v>
      </c>
      <c r="I71" t="str">
        <f>VLOOKUP(A71,'BA distritos como bairro.csv'!$I$2:$K$1294,2,FALSE)</f>
        <v>SapeaÃ§u</v>
      </c>
      <c r="J71" t="str">
        <f>VLOOKUP(A71,'BA distritos como bairro.csv'!$I$2:$K$1294,3,FALSE)</f>
        <v xml:space="preserve">Baixa do Palmeira </v>
      </c>
      <c r="K71" t="s">
        <v>357</v>
      </c>
      <c r="L71" t="s">
        <v>4285</v>
      </c>
    </row>
    <row r="72" spans="1:12">
      <c r="A72">
        <v>31362</v>
      </c>
      <c r="B72" t="s">
        <v>3279</v>
      </c>
      <c r="C72" t="s">
        <v>59</v>
      </c>
      <c r="D72" t="s">
        <v>622</v>
      </c>
      <c r="E72" t="str">
        <f>VLOOKUP(K72,MesoMicroMunicipios!$C$2:$E$418,3,FALSE)</f>
        <v>BA15: Jacobina/Senhor do Bonfim/Itaberaba</v>
      </c>
      <c r="F72" t="str">
        <f>VLOOKUP(E72,DistritosEstFacebook!$A$2:$B$19,2,FALSE)</f>
        <v>https://www.facebook.com/groups/1021451114646126/</v>
      </c>
      <c r="I72" t="str">
        <f>VLOOKUP(A72,'BA distritos como bairro.csv'!$I$2:$K$1294,2,FALSE)</f>
        <v>Baixa Grande</v>
      </c>
      <c r="J72" t="str">
        <f>VLOOKUP(A72,'BA distritos como bairro.csv'!$I$2:$K$1294,3,FALSE)</f>
        <v>Centro</v>
      </c>
      <c r="K72" t="s">
        <v>59</v>
      </c>
      <c r="L72" t="s">
        <v>622</v>
      </c>
    </row>
    <row r="73" spans="1:12">
      <c r="A73">
        <v>44258</v>
      </c>
      <c r="B73" t="s">
        <v>3279</v>
      </c>
      <c r="C73" t="s">
        <v>3330</v>
      </c>
      <c r="D73" t="s">
        <v>622</v>
      </c>
      <c r="E73" t="str">
        <f>VLOOKUP(K73,MesoMicroMunicipios!$C$2:$E$418,3,FALSE)</f>
        <v>BA10: Jequié/Seabra</v>
      </c>
      <c r="F73" t="str">
        <f>VLOOKUP(E73,DistritosEstFacebook!$A$2:$B$19,2,FALSE)</f>
        <v>https://www.facebook.com/groups/170949727010380/</v>
      </c>
      <c r="I73" t="str">
        <f>VLOOKUP(A73,'BA distritos como bairro.csv'!$I$2:$K$1294,2,FALSE)</f>
        <v>JequiÃ©</v>
      </c>
      <c r="J73" t="str">
        <f>VLOOKUP(A73,'BA distritos como bairro.csv'!$I$2:$K$1294,3,FALSE)</f>
        <v xml:space="preserve">BaixÃ£o </v>
      </c>
      <c r="K73" t="s">
        <v>276</v>
      </c>
      <c r="L73" t="s">
        <v>4491</v>
      </c>
    </row>
    <row r="74" spans="1:12">
      <c r="A74">
        <v>31363</v>
      </c>
      <c r="B74" t="s">
        <v>3279</v>
      </c>
      <c r="C74" t="s">
        <v>3331</v>
      </c>
      <c r="D74" t="s">
        <v>622</v>
      </c>
      <c r="E74" t="str">
        <f>VLOOKUP(K74,MesoMicroMunicipios!$C$2:$E$418,3,FALSE)</f>
        <v>BA17: Ribeira do Pombal/Alagoinhas/Entre Rios</v>
      </c>
      <c r="F74" t="str">
        <f>VLOOKUP(E74,DistritosEstFacebook!$A$2:$B$19,2,FALSE)</f>
        <v>https://www.facebook.com/groups/163561917752494/</v>
      </c>
      <c r="I74" t="str">
        <f>VLOOKUP(A74,'BA distritos como bairro.csv'!$I$2:$K$1294,2,FALSE)</f>
        <v>BanzaÃª</v>
      </c>
      <c r="J74" t="str">
        <f>VLOOKUP(A74,'BA distritos como bairro.csv'!$I$2:$K$1294,3,FALSE)</f>
        <v>Centro</v>
      </c>
      <c r="K74" t="s">
        <v>393</v>
      </c>
      <c r="L74" t="s">
        <v>622</v>
      </c>
    </row>
    <row r="75" spans="1:12">
      <c r="A75">
        <v>45946</v>
      </c>
      <c r="B75" t="s">
        <v>3279</v>
      </c>
      <c r="C75" t="s">
        <v>3332</v>
      </c>
      <c r="D75" t="s">
        <v>622</v>
      </c>
      <c r="E75" t="str">
        <f>VLOOKUP(K75,MesoMicroMunicipios!$C$2:$E$418,3,FALSE)</f>
        <v>BA10: Jequié/Seabra</v>
      </c>
      <c r="F75" t="str">
        <f>VLOOKUP(E75,DistritosEstFacebook!$A$2:$B$19,2,FALSE)</f>
        <v>https://www.facebook.com/groups/170949727010380/</v>
      </c>
      <c r="I75" t="str">
        <f>VLOOKUP(A75,'BA distritos como bairro.csv'!$I$2:$K$1294,2,FALSE)</f>
        <v>Seabra</v>
      </c>
      <c r="J75" t="str">
        <f>VLOOKUP(A75,'BA distritos como bairro.csv'!$I$2:$K$1294,3,FALSE)</f>
        <v xml:space="preserve">BaraÃºnas </v>
      </c>
      <c r="K75" t="s">
        <v>245</v>
      </c>
      <c r="L75" t="s">
        <v>4574</v>
      </c>
    </row>
    <row r="76" spans="1:12">
      <c r="A76">
        <v>31365</v>
      </c>
      <c r="B76" t="s">
        <v>3279</v>
      </c>
      <c r="C76" t="s">
        <v>63</v>
      </c>
      <c r="D76" t="s">
        <v>622</v>
      </c>
      <c r="E76" t="str">
        <f>VLOOKUP(K76,MesoMicroMunicipios!$C$2:$E$418,3,FALSE)</f>
        <v>BA18: Irecê/Boquira/Barra</v>
      </c>
      <c r="F76" t="str">
        <f>VLOOKUP(E76,DistritosEstFacebook!$A$2:$B$19,2,FALSE)</f>
        <v>https://www.facebook.com/groups/159326851374383/</v>
      </c>
      <c r="I76" t="str">
        <f>VLOOKUP(A76,'BA distritos como bairro.csv'!$I$2:$K$1294,2,FALSE)</f>
        <v>Barra</v>
      </c>
      <c r="J76" t="str">
        <f>VLOOKUP(A76,'BA distritos como bairro.csv'!$I$2:$K$1294,3,FALSE)</f>
        <v>Centro</v>
      </c>
      <c r="K76" t="s">
        <v>63</v>
      </c>
      <c r="L76" t="s">
        <v>622</v>
      </c>
    </row>
    <row r="77" spans="1:12">
      <c r="A77">
        <v>31366</v>
      </c>
      <c r="B77" t="s">
        <v>3279</v>
      </c>
      <c r="C77" t="s">
        <v>60</v>
      </c>
      <c r="D77" t="s">
        <v>622</v>
      </c>
      <c r="E77" t="str">
        <f>VLOOKUP(K77,MesoMicroMunicipios!$C$2:$E$418,3,FALSE)</f>
        <v>BA10: Jequié/Seabra</v>
      </c>
      <c r="F77" t="str">
        <f>VLOOKUP(E77,DistritosEstFacebook!$A$2:$B$19,2,FALSE)</f>
        <v>https://www.facebook.com/groups/170949727010380/</v>
      </c>
      <c r="I77" t="str">
        <f>VLOOKUP(A77,'BA distritos como bairro.csv'!$I$2:$K$1294,2,FALSE)</f>
        <v>Barra da Estiva</v>
      </c>
      <c r="J77" t="str">
        <f>VLOOKUP(A77,'BA distritos como bairro.csv'!$I$2:$K$1294,3,FALSE)</f>
        <v>Centro</v>
      </c>
      <c r="K77" t="s">
        <v>60</v>
      </c>
      <c r="L77" t="s">
        <v>622</v>
      </c>
    </row>
    <row r="78" spans="1:12">
      <c r="A78">
        <v>48947</v>
      </c>
      <c r="B78" t="s">
        <v>3279</v>
      </c>
      <c r="C78" t="s">
        <v>3333</v>
      </c>
      <c r="D78" t="s">
        <v>3334</v>
      </c>
      <c r="E78" t="str">
        <f>VLOOKUP(K78,MesoMicroMunicipios!$C$2:$E$418,3,FALSE)</f>
        <v>BA09: Vitoria da Conquista/Itapetininga</v>
      </c>
      <c r="F78" t="str">
        <f>VLOOKUP(E78,DistritosEstFacebook!$A$2:$B$19,2,FALSE)</f>
        <v>https://www.facebook.com/groups/168700083746171/</v>
      </c>
      <c r="I78" t="str">
        <f>VLOOKUP(A78,'BA distritos como bairro.csv'!$I$2:$K$1294,2,FALSE)</f>
        <v>Barra do ChoÃ§a</v>
      </c>
      <c r="J78" t="str">
        <f>VLOOKUP(A78,'BA distritos como bairro.csv'!$I$2:$K$1294,3,FALSE)</f>
        <v>Barra Nova</v>
      </c>
      <c r="K78" t="s">
        <v>306</v>
      </c>
      <c r="L78" t="s">
        <v>3334</v>
      </c>
    </row>
    <row r="79" spans="1:12">
      <c r="A79">
        <v>31370</v>
      </c>
      <c r="B79" t="s">
        <v>3279</v>
      </c>
      <c r="C79" t="s">
        <v>3333</v>
      </c>
      <c r="D79" t="s">
        <v>622</v>
      </c>
      <c r="E79" t="str">
        <f>VLOOKUP(K79,MesoMicroMunicipios!$C$2:$E$418,3,FALSE)</f>
        <v>BA09: Vitoria da Conquista/Itapetininga</v>
      </c>
      <c r="F79" t="str">
        <f>VLOOKUP(E79,DistritosEstFacebook!$A$2:$B$19,2,FALSE)</f>
        <v>https://www.facebook.com/groups/168700083746171/</v>
      </c>
      <c r="I79" t="str">
        <f>VLOOKUP(A79,'BA distritos como bairro.csv'!$I$2:$K$1294,2,FALSE)</f>
        <v>Barra do ChoÃ§a</v>
      </c>
      <c r="J79" t="str">
        <f>VLOOKUP(A79,'BA distritos como bairro.csv'!$I$2:$K$1294,3,FALSE)</f>
        <v>Centro</v>
      </c>
      <c r="K79" t="s">
        <v>306</v>
      </c>
      <c r="L79" t="s">
        <v>622</v>
      </c>
    </row>
    <row r="80" spans="1:12">
      <c r="A80">
        <v>31371</v>
      </c>
      <c r="B80" t="s">
        <v>3279</v>
      </c>
      <c r="C80" t="s">
        <v>61</v>
      </c>
      <c r="D80" t="s">
        <v>622</v>
      </c>
      <c r="E80" t="str">
        <f>VLOOKUP(K80,MesoMicroMunicipios!$C$2:$E$418,3,FALSE)</f>
        <v>BA18: Irecê/Boquira/Barra</v>
      </c>
      <c r="F80" t="str">
        <f>VLOOKUP(E80,DistritosEstFacebook!$A$2:$B$19,2,FALSE)</f>
        <v>https://www.facebook.com/groups/159326851374383/</v>
      </c>
      <c r="I80" t="str">
        <f>VLOOKUP(A80,'BA distritos como bairro.csv'!$I$2:$K$1294,2,FALSE)</f>
        <v>Barra do Mendes</v>
      </c>
      <c r="J80" t="str">
        <f>VLOOKUP(A80,'BA distritos como bairro.csv'!$I$2:$K$1294,3,FALSE)</f>
        <v>Centro</v>
      </c>
      <c r="K80" t="s">
        <v>61</v>
      </c>
      <c r="L80" t="s">
        <v>622</v>
      </c>
    </row>
    <row r="81" spans="1:12">
      <c r="A81">
        <v>31372</v>
      </c>
      <c r="B81" t="s">
        <v>3279</v>
      </c>
      <c r="C81" t="s">
        <v>62</v>
      </c>
      <c r="D81" t="s">
        <v>622</v>
      </c>
      <c r="E81" t="str">
        <f>VLOOKUP(K81,MesoMicroMunicipios!$C$2:$E$418,3,FALSE)</f>
        <v>BA07: Ilhéus/Itabuna</v>
      </c>
      <c r="F81" t="str">
        <f>VLOOKUP(E81,DistritosEstFacebook!$A$2:$B$19,2,FALSE)</f>
        <v>https://www.facebook.com/groups/776446452544437/</v>
      </c>
      <c r="I81" t="str">
        <f>VLOOKUP(A81,'BA distritos como bairro.csv'!$I$2:$K$1294,2,FALSE)</f>
        <v>Barra do Rocha</v>
      </c>
      <c r="J81" t="str">
        <f>VLOOKUP(A81,'BA distritos como bairro.csv'!$I$2:$K$1294,3,FALSE)</f>
        <v>Centro</v>
      </c>
      <c r="K81" t="s">
        <v>62</v>
      </c>
      <c r="L81" t="s">
        <v>622</v>
      </c>
    </row>
    <row r="82" spans="1:12">
      <c r="A82">
        <v>248</v>
      </c>
      <c r="B82" t="s">
        <v>3279</v>
      </c>
      <c r="C82" t="s">
        <v>64</v>
      </c>
      <c r="D82" t="s">
        <v>3311</v>
      </c>
      <c r="E82" t="str">
        <f>VLOOKUP(K82,MesoMicroMunicipios!$C$2:$E$418,3,FALSE)</f>
        <v>BA12: Barreiras/Santa Maria da Vitoria/Cotegipe/Bom Jesus da Lapa</v>
      </c>
      <c r="F82" t="str">
        <f>VLOOKUP(E82,DistritosEstFacebook!$A$2:$B$19,2,FALSE)</f>
        <v>https://www.facebook.com/groups/1874428559535871/</v>
      </c>
      <c r="I82" t="str">
        <f>VLOOKUP(A82,'BA distritos como bairro.csv'!$I$2:$K$1294,2,FALSE)</f>
        <v>Barreiras</v>
      </c>
      <c r="J82" t="str">
        <f>VLOOKUP(A82,'BA distritos como bairro.csv'!$I$2:$K$1294,3,FALSE)</f>
        <v>Boa Vista</v>
      </c>
      <c r="K82" t="s">
        <v>64</v>
      </c>
      <c r="L82" t="s">
        <v>3311</v>
      </c>
    </row>
    <row r="83" spans="1:12">
      <c r="A83">
        <v>249</v>
      </c>
      <c r="B83" t="s">
        <v>3279</v>
      </c>
      <c r="C83" t="s">
        <v>64</v>
      </c>
      <c r="D83" t="s">
        <v>3335</v>
      </c>
      <c r="E83" t="str">
        <f>VLOOKUP(K83,MesoMicroMunicipios!$C$2:$E$418,3,FALSE)</f>
        <v>BA12: Barreiras/Santa Maria da Vitoria/Cotegipe/Bom Jesus da Lapa</v>
      </c>
      <c r="F83" t="str">
        <f>VLOOKUP(E83,DistritosEstFacebook!$A$2:$B$19,2,FALSE)</f>
        <v>https://www.facebook.com/groups/1874428559535871/</v>
      </c>
      <c r="I83" t="str">
        <f>VLOOKUP(A83,'BA distritos como bairro.csv'!$I$2:$K$1294,2,FALSE)</f>
        <v>Barreiras</v>
      </c>
      <c r="J83" t="str">
        <f>VLOOKUP(A83,'BA distritos como bairro.csv'!$I$2:$K$1294,3,FALSE)</f>
        <v>Buriti</v>
      </c>
      <c r="K83" t="s">
        <v>64</v>
      </c>
      <c r="L83" t="s">
        <v>3335</v>
      </c>
    </row>
    <row r="84" spans="1:12">
      <c r="A84">
        <v>250</v>
      </c>
      <c r="B84" t="s">
        <v>3279</v>
      </c>
      <c r="C84" t="s">
        <v>64</v>
      </c>
      <c r="D84" t="s">
        <v>622</v>
      </c>
      <c r="E84" t="str">
        <f>VLOOKUP(K84,MesoMicroMunicipios!$C$2:$E$418,3,FALSE)</f>
        <v>BA12: Barreiras/Santa Maria da Vitoria/Cotegipe/Bom Jesus da Lapa</v>
      </c>
      <c r="F84" t="str">
        <f>VLOOKUP(E84,DistritosEstFacebook!$A$2:$B$19,2,FALSE)</f>
        <v>https://www.facebook.com/groups/1874428559535871/</v>
      </c>
      <c r="I84" t="str">
        <f>VLOOKUP(A84,'BA distritos como bairro.csv'!$I$2:$K$1294,2,FALSE)</f>
        <v>Barreiras</v>
      </c>
      <c r="J84" t="str">
        <f>VLOOKUP(A84,'BA distritos como bairro.csv'!$I$2:$K$1294,3,FALSE)</f>
        <v>Centro</v>
      </c>
      <c r="K84" t="s">
        <v>64</v>
      </c>
      <c r="L84" t="s">
        <v>622</v>
      </c>
    </row>
    <row r="85" spans="1:12">
      <c r="A85">
        <v>251</v>
      </c>
      <c r="B85" t="s">
        <v>3279</v>
      </c>
      <c r="C85" t="s">
        <v>64</v>
      </c>
      <c r="D85" t="s">
        <v>3336</v>
      </c>
      <c r="E85" t="str">
        <f>VLOOKUP(K85,MesoMicroMunicipios!$C$2:$E$418,3,FALSE)</f>
        <v>BA12: Barreiras/Santa Maria da Vitoria/Cotegipe/Bom Jesus da Lapa</v>
      </c>
      <c r="F85" t="str">
        <f>VLOOKUP(E85,DistritosEstFacebook!$A$2:$B$19,2,FALSE)</f>
        <v>https://www.facebook.com/groups/1874428559535871/</v>
      </c>
      <c r="I85" t="str">
        <f>VLOOKUP(A85,'BA distritos como bairro.csv'!$I$2:$K$1294,2,FALSE)</f>
        <v>Barreiras</v>
      </c>
      <c r="J85" t="str">
        <f>VLOOKUP(A85,'BA distritos como bairro.csv'!$I$2:$K$1294,3,FALSE)</f>
        <v>Flamengo</v>
      </c>
      <c r="K85" t="s">
        <v>64</v>
      </c>
      <c r="L85" t="s">
        <v>3336</v>
      </c>
    </row>
    <row r="86" spans="1:12">
      <c r="A86">
        <v>252</v>
      </c>
      <c r="B86" t="s">
        <v>3279</v>
      </c>
      <c r="C86" t="s">
        <v>64</v>
      </c>
      <c r="D86" t="s">
        <v>3337</v>
      </c>
      <c r="E86" t="str">
        <f>VLOOKUP(K86,MesoMicroMunicipios!$C$2:$E$418,3,FALSE)</f>
        <v>BA12: Barreiras/Santa Maria da Vitoria/Cotegipe/Bom Jesus da Lapa</v>
      </c>
      <c r="F86" t="str">
        <f>VLOOKUP(E86,DistritosEstFacebook!$A$2:$B$19,2,FALSE)</f>
        <v>https://www.facebook.com/groups/1874428559535871/</v>
      </c>
      <c r="I86" t="str">
        <f>VLOOKUP(A86,'BA distritos como bairro.csv'!$I$2:$K$1294,2,FALSE)</f>
        <v>Barreiras</v>
      </c>
      <c r="J86" t="str">
        <f>VLOOKUP(A86,'BA distritos como bairro.csv'!$I$2:$K$1294,3,FALSE)</f>
        <v>JÃºri</v>
      </c>
      <c r="K86" t="s">
        <v>64</v>
      </c>
      <c r="L86" t="s">
        <v>4565</v>
      </c>
    </row>
    <row r="87" spans="1:12">
      <c r="A87">
        <v>253</v>
      </c>
      <c r="B87" t="s">
        <v>3279</v>
      </c>
      <c r="C87" t="s">
        <v>64</v>
      </c>
      <c r="D87" t="s">
        <v>3338</v>
      </c>
      <c r="E87" t="str">
        <f>VLOOKUP(K87,MesoMicroMunicipios!$C$2:$E$418,3,FALSE)</f>
        <v>BA12: Barreiras/Santa Maria da Vitoria/Cotegipe/Bom Jesus da Lapa</v>
      </c>
      <c r="F87" t="str">
        <f>VLOOKUP(E87,DistritosEstFacebook!$A$2:$B$19,2,FALSE)</f>
        <v>https://www.facebook.com/groups/1874428559535871/</v>
      </c>
      <c r="I87" t="str">
        <f>VLOOKUP(A87,'BA distritos como bairro.csv'!$I$2:$K$1294,2,FALSE)</f>
        <v>Barreiras</v>
      </c>
      <c r="J87" t="str">
        <f>VLOOKUP(A87,'BA distritos como bairro.csv'!$I$2:$K$1294,3,FALSE)</f>
        <v>Morada Nobre</v>
      </c>
      <c r="K87" t="s">
        <v>64</v>
      </c>
      <c r="L87" t="s">
        <v>3338</v>
      </c>
    </row>
    <row r="88" spans="1:12">
      <c r="A88">
        <v>254</v>
      </c>
      <c r="B88" t="s">
        <v>3279</v>
      </c>
      <c r="C88" t="s">
        <v>64</v>
      </c>
      <c r="D88" t="s">
        <v>3339</v>
      </c>
      <c r="E88" t="str">
        <f>VLOOKUP(K88,MesoMicroMunicipios!$C$2:$E$418,3,FALSE)</f>
        <v>BA12: Barreiras/Santa Maria da Vitoria/Cotegipe/Bom Jesus da Lapa</v>
      </c>
      <c r="F88" t="str">
        <f>VLOOKUP(E88,DistritosEstFacebook!$A$2:$B$19,2,FALSE)</f>
        <v>https://www.facebook.com/groups/1874428559535871/</v>
      </c>
      <c r="I88" t="str">
        <f>VLOOKUP(A88,'BA distritos como bairro.csv'!$I$2:$K$1294,2,FALSE)</f>
        <v>Barreiras</v>
      </c>
      <c r="J88" t="str">
        <f>VLOOKUP(A88,'BA distritos como bairro.csv'!$I$2:$K$1294,3,FALSE)</f>
        <v>Nova Barreiras</v>
      </c>
      <c r="K88" t="s">
        <v>64</v>
      </c>
      <c r="L88" t="s">
        <v>3339</v>
      </c>
    </row>
    <row r="89" spans="1:12">
      <c r="A89">
        <v>255</v>
      </c>
      <c r="B89" t="s">
        <v>3279</v>
      </c>
      <c r="C89" t="s">
        <v>64</v>
      </c>
      <c r="D89" t="s">
        <v>7</v>
      </c>
      <c r="E89" t="str">
        <f>VLOOKUP(K89,MesoMicroMunicipios!$C$2:$E$418,3,FALSE)</f>
        <v>BA12: Barreiras/Santa Maria da Vitoria/Cotegipe/Bom Jesus da Lapa</v>
      </c>
      <c r="F89" t="str">
        <f>VLOOKUP(E89,DistritosEstFacebook!$A$2:$B$19,2,FALSE)</f>
        <v>https://www.facebook.com/groups/1874428559535871/</v>
      </c>
      <c r="I89" t="str">
        <f>VLOOKUP(A89,'BA distritos como bairro.csv'!$I$2:$K$1294,2,FALSE)</f>
        <v>Barreiras</v>
      </c>
      <c r="J89" t="str">
        <f>VLOOKUP(A89,'BA distritos como bairro.csv'!$I$2:$K$1294,3,FALSE)</f>
        <v>Novo Horizonte</v>
      </c>
      <c r="K89" t="s">
        <v>64</v>
      </c>
      <c r="L89" t="s">
        <v>7</v>
      </c>
    </row>
    <row r="90" spans="1:12">
      <c r="A90">
        <v>256</v>
      </c>
      <c r="B90" t="s">
        <v>3279</v>
      </c>
      <c r="C90" t="s">
        <v>64</v>
      </c>
      <c r="D90" t="s">
        <v>3340</v>
      </c>
      <c r="E90" t="str">
        <f>VLOOKUP(K90,MesoMicroMunicipios!$C$2:$E$418,3,FALSE)</f>
        <v>BA12: Barreiras/Santa Maria da Vitoria/Cotegipe/Bom Jesus da Lapa</v>
      </c>
      <c r="F90" t="str">
        <f>VLOOKUP(E90,DistritosEstFacebook!$A$2:$B$19,2,FALSE)</f>
        <v>https://www.facebook.com/groups/1874428559535871/</v>
      </c>
      <c r="I90" t="str">
        <f>VLOOKUP(A90,'BA distritos como bairro.csv'!$I$2:$K$1294,2,FALSE)</f>
        <v>Barreiras</v>
      </c>
      <c r="J90" t="str">
        <f>VLOOKUP(A90,'BA distritos como bairro.csv'!$I$2:$K$1294,3,FALSE)</f>
        <v>Ouro Branco</v>
      </c>
      <c r="K90" t="s">
        <v>64</v>
      </c>
      <c r="L90" t="s">
        <v>3340</v>
      </c>
    </row>
    <row r="91" spans="1:12">
      <c r="A91">
        <v>257</v>
      </c>
      <c r="B91" t="s">
        <v>3279</v>
      </c>
      <c r="C91" t="s">
        <v>64</v>
      </c>
      <c r="D91" t="s">
        <v>3341</v>
      </c>
      <c r="E91" t="str">
        <f>VLOOKUP(K91,MesoMicroMunicipios!$C$2:$E$418,3,FALSE)</f>
        <v>BA12: Barreiras/Santa Maria da Vitoria/Cotegipe/Bom Jesus da Lapa</v>
      </c>
      <c r="F91" t="str">
        <f>VLOOKUP(E91,DistritosEstFacebook!$A$2:$B$19,2,FALSE)</f>
        <v>https://www.facebook.com/groups/1874428559535871/</v>
      </c>
      <c r="I91" t="str">
        <f>VLOOKUP(A91,'BA distritos como bairro.csv'!$I$2:$K$1294,2,FALSE)</f>
        <v>Barreiras</v>
      </c>
      <c r="J91" t="str">
        <f>VLOOKUP(A91,'BA distritos como bairro.csv'!$I$2:$K$1294,3,FALSE)</f>
        <v>Parque Santa LÃºcia</v>
      </c>
      <c r="K91" t="s">
        <v>64</v>
      </c>
      <c r="L91" t="s">
        <v>4566</v>
      </c>
    </row>
    <row r="92" spans="1:12">
      <c r="A92">
        <v>258</v>
      </c>
      <c r="B92" t="s">
        <v>3279</v>
      </c>
      <c r="C92" t="s">
        <v>64</v>
      </c>
      <c r="D92" t="s">
        <v>3342</v>
      </c>
      <c r="E92" t="str">
        <f>VLOOKUP(K92,MesoMicroMunicipios!$C$2:$E$418,3,FALSE)</f>
        <v>BA12: Barreiras/Santa Maria da Vitoria/Cotegipe/Bom Jesus da Lapa</v>
      </c>
      <c r="F92" t="str">
        <f>VLOOKUP(E92,DistritosEstFacebook!$A$2:$B$19,2,FALSE)</f>
        <v>https://www.facebook.com/groups/1874428559535871/</v>
      </c>
      <c r="I92" t="str">
        <f>VLOOKUP(A92,'BA distritos como bairro.csv'!$I$2:$K$1294,2,FALSE)</f>
        <v>Barreiras</v>
      </c>
      <c r="J92" t="str">
        <f>VLOOKUP(A92,'BA distritos como bairro.csv'!$I$2:$K$1294,3,FALSE)</f>
        <v>Primavera</v>
      </c>
      <c r="K92" t="s">
        <v>64</v>
      </c>
      <c r="L92" t="s">
        <v>3342</v>
      </c>
    </row>
    <row r="93" spans="1:12">
      <c r="A93">
        <v>259</v>
      </c>
      <c r="B93" t="s">
        <v>3279</v>
      </c>
      <c r="C93" t="s">
        <v>64</v>
      </c>
      <c r="D93" t="s">
        <v>3343</v>
      </c>
      <c r="E93" t="str">
        <f>VLOOKUP(K93,MesoMicroMunicipios!$C$2:$E$418,3,FALSE)</f>
        <v>BA12: Barreiras/Santa Maria da Vitoria/Cotegipe/Bom Jesus da Lapa</v>
      </c>
      <c r="F93" t="str">
        <f>VLOOKUP(E93,DistritosEstFacebook!$A$2:$B$19,2,FALSE)</f>
        <v>https://www.facebook.com/groups/1874428559535871/</v>
      </c>
      <c r="I93" t="str">
        <f>VLOOKUP(A93,'BA distritos como bairro.csv'!$I$2:$K$1294,2,FALSE)</f>
        <v>Barreiras</v>
      </c>
      <c r="J93" t="str">
        <f>VLOOKUP(A93,'BA distritos como bairro.csv'!$I$2:$K$1294,3,FALSE)</f>
        <v>Renato GonÃ§alves</v>
      </c>
      <c r="K93" t="s">
        <v>64</v>
      </c>
      <c r="L93" t="s">
        <v>4415</v>
      </c>
    </row>
    <row r="94" spans="1:12">
      <c r="A94">
        <v>260</v>
      </c>
      <c r="B94" t="s">
        <v>3279</v>
      </c>
      <c r="C94" t="s">
        <v>64</v>
      </c>
      <c r="D94" t="s">
        <v>3344</v>
      </c>
      <c r="E94" t="str">
        <f>VLOOKUP(K94,MesoMicroMunicipios!$C$2:$E$418,3,FALSE)</f>
        <v>BA12: Barreiras/Santa Maria da Vitoria/Cotegipe/Bom Jesus da Lapa</v>
      </c>
      <c r="F94" t="str">
        <f>VLOOKUP(E94,DistritosEstFacebook!$A$2:$B$19,2,FALSE)</f>
        <v>https://www.facebook.com/groups/1874428559535871/</v>
      </c>
      <c r="I94" t="str">
        <f>VLOOKUP(A94,'BA distritos como bairro.csv'!$I$2:$K$1294,2,FALSE)</f>
        <v>Barreiras</v>
      </c>
      <c r="J94" t="str">
        <f>VLOOKUP(A94,'BA distritos como bairro.csv'!$I$2:$K$1294,3,FALSE)</f>
        <v>Rio Grande</v>
      </c>
      <c r="K94" t="s">
        <v>64</v>
      </c>
      <c r="L94" t="s">
        <v>3344</v>
      </c>
    </row>
    <row r="95" spans="1:12">
      <c r="A95">
        <v>262</v>
      </c>
      <c r="B95" t="s">
        <v>3279</v>
      </c>
      <c r="C95" t="s">
        <v>64</v>
      </c>
      <c r="D95" t="s">
        <v>3346</v>
      </c>
      <c r="E95" t="str">
        <f>VLOOKUP(K95,MesoMicroMunicipios!$C$2:$E$418,3,FALSE)</f>
        <v>BA12: Barreiras/Santa Maria da Vitoria/Cotegipe/Bom Jesus da Lapa</v>
      </c>
      <c r="F95" t="str">
        <f>VLOOKUP(E95,DistritosEstFacebook!$A$2:$B$19,2,FALSE)</f>
        <v>https://www.facebook.com/groups/1874428559535871/</v>
      </c>
      <c r="I95" t="str">
        <f>VLOOKUP(A95,'BA distritos como bairro.csv'!$I$2:$K$1294,2,FALSE)</f>
        <v>Barreiras</v>
      </c>
      <c r="J95" t="str">
        <f>VLOOKUP(A95,'BA distritos como bairro.csv'!$I$2:$K$1294,3,FALSE)</f>
        <v>SÃ£o Miguel</v>
      </c>
      <c r="K95" t="s">
        <v>64</v>
      </c>
      <c r="L95" t="s">
        <v>4446</v>
      </c>
    </row>
    <row r="96" spans="1:12">
      <c r="A96">
        <v>263</v>
      </c>
      <c r="B96" t="s">
        <v>3279</v>
      </c>
      <c r="C96" t="s">
        <v>64</v>
      </c>
      <c r="D96" t="s">
        <v>3347</v>
      </c>
      <c r="E96" t="str">
        <f>VLOOKUP(K96,MesoMicroMunicipios!$C$2:$E$418,3,FALSE)</f>
        <v>BA12: Barreiras/Santa Maria da Vitoria/Cotegipe/Bom Jesus da Lapa</v>
      </c>
      <c r="F96" t="str">
        <f>VLOOKUP(E96,DistritosEstFacebook!$A$2:$B$19,2,FALSE)</f>
        <v>https://www.facebook.com/groups/1874428559535871/</v>
      </c>
      <c r="I96" t="str">
        <f>VLOOKUP(A96,'BA distritos como bairro.csv'!$I$2:$K$1294,2,FALSE)</f>
        <v>Barreiras</v>
      </c>
      <c r="J96" t="str">
        <f>VLOOKUP(A96,'BA distritos como bairro.csv'!$I$2:$K$1294,3,FALSE)</f>
        <v>SÃ£o Pedro</v>
      </c>
      <c r="K96" t="s">
        <v>64</v>
      </c>
      <c r="L96" t="s">
        <v>4447</v>
      </c>
    </row>
    <row r="97" spans="1:12">
      <c r="A97">
        <v>30396</v>
      </c>
      <c r="B97" t="s">
        <v>3279</v>
      </c>
      <c r="C97" t="s">
        <v>64</v>
      </c>
      <c r="D97" t="s">
        <v>3348</v>
      </c>
      <c r="E97" t="str">
        <f>VLOOKUP(K97,MesoMicroMunicipios!$C$2:$E$418,3,FALSE)</f>
        <v>BA12: Barreiras/Santa Maria da Vitoria/Cotegipe/Bom Jesus da Lapa</v>
      </c>
      <c r="F97" t="str">
        <f>VLOOKUP(E97,DistritosEstFacebook!$A$2:$B$19,2,FALSE)</f>
        <v>https://www.facebook.com/groups/1874428559535871/</v>
      </c>
      <c r="I97" t="str">
        <f>VLOOKUP(A97,'BA distritos como bairro.csv'!$I$2:$K$1294,2,FALSE)</f>
        <v>Barreiras</v>
      </c>
      <c r="J97" t="str">
        <f>VLOOKUP(A97,'BA distritos como bairro.csv'!$I$2:$K$1294,3,FALSE)</f>
        <v>SÃ£o SebastiÃ£o</v>
      </c>
      <c r="K97" t="s">
        <v>64</v>
      </c>
      <c r="L97" t="s">
        <v>4456</v>
      </c>
    </row>
    <row r="98" spans="1:12">
      <c r="A98">
        <v>261</v>
      </c>
      <c r="B98" t="s">
        <v>3279</v>
      </c>
      <c r="C98" t="s">
        <v>64</v>
      </c>
      <c r="D98" t="s">
        <v>3345</v>
      </c>
      <c r="E98" t="str">
        <f>VLOOKUP(K98,MesoMicroMunicipios!$C$2:$E$418,3,FALSE)</f>
        <v>BA12: Barreiras/Santa Maria da Vitoria/Cotegipe/Bom Jesus da Lapa</v>
      </c>
      <c r="F98" t="str">
        <f>VLOOKUP(E98,DistritosEstFacebook!$A$2:$B$19,2,FALSE)</f>
        <v>https://www.facebook.com/groups/1874428559535871/</v>
      </c>
      <c r="I98" t="str">
        <f>VLOOKUP(A98,'BA distritos como bairro.csv'!$I$2:$K$1294,2,FALSE)</f>
        <v>Barreiras</v>
      </c>
      <c r="J98" t="str">
        <f>VLOOKUP(A98,'BA distritos como bairro.csv'!$I$2:$K$1294,3,FALSE)</f>
        <v>Sandra Regina</v>
      </c>
      <c r="K98" t="s">
        <v>64</v>
      </c>
      <c r="L98" t="s">
        <v>3345</v>
      </c>
    </row>
    <row r="99" spans="1:12">
      <c r="A99">
        <v>34999</v>
      </c>
      <c r="B99" t="s">
        <v>3279</v>
      </c>
      <c r="C99" t="s">
        <v>64</v>
      </c>
      <c r="D99" t="s">
        <v>239</v>
      </c>
      <c r="E99" t="str">
        <f>VLOOKUP(K99,MesoMicroMunicipios!$C$2:$E$418,3,FALSE)</f>
        <v>BA12: Barreiras/Santa Maria da Vitoria/Cotegipe/Bom Jesus da Lapa</v>
      </c>
      <c r="F99" t="str">
        <f>VLOOKUP(E99,DistritosEstFacebook!$A$2:$B$19,2,FALSE)</f>
        <v>https://www.facebook.com/groups/1874428559535871/</v>
      </c>
      <c r="I99" t="str">
        <f>VLOOKUP(A99,'BA distritos como bairro.csv'!$I$2:$K$1294,2,FALSE)</f>
        <v>Barreiras</v>
      </c>
      <c r="J99" t="str">
        <f>VLOOKUP(A99,'BA distritos como bairro.csv'!$I$2:$K$1294,3,FALSE)</f>
        <v>Santa Luzia</v>
      </c>
      <c r="K99" t="s">
        <v>64</v>
      </c>
      <c r="L99" t="s">
        <v>239</v>
      </c>
    </row>
    <row r="100" spans="1:12">
      <c r="A100">
        <v>264</v>
      </c>
      <c r="B100" t="s">
        <v>3279</v>
      </c>
      <c r="C100" t="s">
        <v>64</v>
      </c>
      <c r="D100" t="s">
        <v>3349</v>
      </c>
      <c r="E100" t="str">
        <f>VLOOKUP(K100,MesoMicroMunicipios!$C$2:$E$418,3,FALSE)</f>
        <v>BA12: Barreiras/Santa Maria da Vitoria/Cotegipe/Bom Jesus da Lapa</v>
      </c>
      <c r="F100" t="str">
        <f>VLOOKUP(E100,DistritosEstFacebook!$A$2:$B$19,2,FALSE)</f>
        <v>https://www.facebook.com/groups/1874428559535871/</v>
      </c>
      <c r="I100" t="str">
        <f>VLOOKUP(A100,'BA distritos como bairro.csv'!$I$2:$K$1294,2,FALSE)</f>
        <v>Barreiras</v>
      </c>
      <c r="J100" t="str">
        <f>VLOOKUP(A100,'BA distritos como bairro.csv'!$I$2:$K$1294,3,FALSE)</f>
        <v>Vila Amorim</v>
      </c>
      <c r="K100" t="s">
        <v>64</v>
      </c>
      <c r="L100" t="s">
        <v>3349</v>
      </c>
    </row>
    <row r="101" spans="1:12">
      <c r="A101">
        <v>265</v>
      </c>
      <c r="B101" t="s">
        <v>3279</v>
      </c>
      <c r="C101" t="s">
        <v>64</v>
      </c>
      <c r="D101" t="s">
        <v>3350</v>
      </c>
      <c r="E101" t="str">
        <f>VLOOKUP(K101,MesoMicroMunicipios!$C$2:$E$418,3,FALSE)</f>
        <v>BA12: Barreiras/Santa Maria da Vitoria/Cotegipe/Bom Jesus da Lapa</v>
      </c>
      <c r="F101" t="str">
        <f>VLOOKUP(E101,DistritosEstFacebook!$A$2:$B$19,2,FALSE)</f>
        <v>https://www.facebook.com/groups/1874428559535871/</v>
      </c>
      <c r="I101" t="str">
        <f>VLOOKUP(A101,'BA distritos como bairro.csv'!$I$2:$K$1294,2,FALSE)</f>
        <v>Barreiras</v>
      </c>
      <c r="J101" t="str">
        <f>VLOOKUP(A101,'BA distritos como bairro.csv'!$I$2:$K$1294,3,FALSE)</f>
        <v>Vila Brasil</v>
      </c>
      <c r="K101" t="s">
        <v>64</v>
      </c>
      <c r="L101" t="s">
        <v>3350</v>
      </c>
    </row>
    <row r="102" spans="1:12">
      <c r="A102">
        <v>266</v>
      </c>
      <c r="B102" t="s">
        <v>3279</v>
      </c>
      <c r="C102" t="s">
        <v>64</v>
      </c>
      <c r="D102" t="s">
        <v>3351</v>
      </c>
      <c r="E102" t="str">
        <f>VLOOKUP(K102,MesoMicroMunicipios!$C$2:$E$418,3,FALSE)</f>
        <v>BA12: Barreiras/Santa Maria da Vitoria/Cotegipe/Bom Jesus da Lapa</v>
      </c>
      <c r="F102" t="str">
        <f>VLOOKUP(E102,DistritosEstFacebook!$A$2:$B$19,2,FALSE)</f>
        <v>https://www.facebook.com/groups/1874428559535871/</v>
      </c>
      <c r="I102" t="str">
        <f>VLOOKUP(A102,'BA distritos como bairro.csv'!$I$2:$K$1294,2,FALSE)</f>
        <v>Barreiras</v>
      </c>
      <c r="J102" t="str">
        <f>VLOOKUP(A102,'BA distritos como bairro.csv'!$I$2:$K$1294,3,FALSE)</f>
        <v>Vila Doce</v>
      </c>
      <c r="K102" t="s">
        <v>64</v>
      </c>
      <c r="L102" t="s">
        <v>3351</v>
      </c>
    </row>
    <row r="103" spans="1:12">
      <c r="A103">
        <v>267</v>
      </c>
      <c r="B103" t="s">
        <v>3279</v>
      </c>
      <c r="C103" t="s">
        <v>64</v>
      </c>
      <c r="D103" t="s">
        <v>3352</v>
      </c>
      <c r="E103" t="str">
        <f>VLOOKUP(K103,MesoMicroMunicipios!$C$2:$E$418,3,FALSE)</f>
        <v>BA12: Barreiras/Santa Maria da Vitoria/Cotegipe/Bom Jesus da Lapa</v>
      </c>
      <c r="F103" t="str">
        <f>VLOOKUP(E103,DistritosEstFacebook!$A$2:$B$19,2,FALSE)</f>
        <v>https://www.facebook.com/groups/1874428559535871/</v>
      </c>
      <c r="I103" t="str">
        <f>VLOOKUP(A103,'BA distritos como bairro.csv'!$I$2:$K$1294,2,FALSE)</f>
        <v>Barreiras</v>
      </c>
      <c r="J103" t="str">
        <f>VLOOKUP(A103,'BA distritos como bairro.csv'!$I$2:$K$1294,3,FALSE)</f>
        <v>Vila FuncionÃ¡rios</v>
      </c>
      <c r="K103" t="s">
        <v>64</v>
      </c>
      <c r="L103" t="s">
        <v>4580</v>
      </c>
    </row>
    <row r="104" spans="1:12">
      <c r="A104">
        <v>268</v>
      </c>
      <c r="B104" t="s">
        <v>3279</v>
      </c>
      <c r="C104" t="s">
        <v>64</v>
      </c>
      <c r="D104" t="s">
        <v>3353</v>
      </c>
      <c r="E104" t="str">
        <f>VLOOKUP(K104,MesoMicroMunicipios!$C$2:$E$418,3,FALSE)</f>
        <v>BA12: Barreiras/Santa Maria da Vitoria/Cotegipe/Bom Jesus da Lapa</v>
      </c>
      <c r="F104" t="str">
        <f>VLOOKUP(E104,DistritosEstFacebook!$A$2:$B$19,2,FALSE)</f>
        <v>https://www.facebook.com/groups/1874428559535871/</v>
      </c>
      <c r="I104" t="str">
        <f>VLOOKUP(A104,'BA distritos como bairro.csv'!$I$2:$K$1294,2,FALSE)</f>
        <v>Barreiras</v>
      </c>
      <c r="J104" t="str">
        <f>VLOOKUP(A104,'BA distritos como bairro.csv'!$I$2:$K$1294,3,FALSE)</f>
        <v>Vila Nova</v>
      </c>
      <c r="K104" t="s">
        <v>64</v>
      </c>
      <c r="L104" t="s">
        <v>3353</v>
      </c>
    </row>
    <row r="105" spans="1:12">
      <c r="A105">
        <v>269</v>
      </c>
      <c r="B105" t="s">
        <v>3279</v>
      </c>
      <c r="C105" t="s">
        <v>64</v>
      </c>
      <c r="D105" t="s">
        <v>3354</v>
      </c>
      <c r="E105" t="str">
        <f>VLOOKUP(K105,MesoMicroMunicipios!$C$2:$E$418,3,FALSE)</f>
        <v>BA12: Barreiras/Santa Maria da Vitoria/Cotegipe/Bom Jesus da Lapa</v>
      </c>
      <c r="F105" t="str">
        <f>VLOOKUP(E105,DistritosEstFacebook!$A$2:$B$19,2,FALSE)</f>
        <v>https://www.facebook.com/groups/1874428559535871/</v>
      </c>
      <c r="I105" t="str">
        <f>VLOOKUP(A105,'BA distritos como bairro.csv'!$I$2:$K$1294,2,FALSE)</f>
        <v>Barreiras</v>
      </c>
      <c r="J105" t="str">
        <f>VLOOKUP(A105,'BA distritos como bairro.csv'!$I$2:$K$1294,3,FALSE)</f>
        <v>Vila Regina</v>
      </c>
      <c r="K105" t="s">
        <v>64</v>
      </c>
      <c r="L105" t="s">
        <v>3354</v>
      </c>
    </row>
    <row r="106" spans="1:12">
      <c r="A106">
        <v>270</v>
      </c>
      <c r="B106" t="s">
        <v>3279</v>
      </c>
      <c r="C106" t="s">
        <v>64</v>
      </c>
      <c r="D106" t="s">
        <v>3355</v>
      </c>
      <c r="E106" t="str">
        <f>VLOOKUP(K106,MesoMicroMunicipios!$C$2:$E$418,3,FALSE)</f>
        <v>BA12: Barreiras/Santa Maria da Vitoria/Cotegipe/Bom Jesus da Lapa</v>
      </c>
      <c r="F106" t="str">
        <f>VLOOKUP(E106,DistritosEstFacebook!$A$2:$B$19,2,FALSE)</f>
        <v>https://www.facebook.com/groups/1874428559535871/</v>
      </c>
      <c r="I106" t="str">
        <f>VLOOKUP(A106,'BA distritos como bairro.csv'!$I$2:$K$1294,2,FALSE)</f>
        <v>Barreiras</v>
      </c>
      <c r="J106" t="str">
        <f>VLOOKUP(A106,'BA distritos como bairro.csv'!$I$2:$K$1294,3,FALSE)</f>
        <v>Vila Rica</v>
      </c>
      <c r="K106" t="s">
        <v>64</v>
      </c>
      <c r="L106" t="s">
        <v>3355</v>
      </c>
    </row>
    <row r="107" spans="1:12">
      <c r="A107">
        <v>271</v>
      </c>
      <c r="B107" t="s">
        <v>3279</v>
      </c>
      <c r="C107" t="s">
        <v>64</v>
      </c>
      <c r="D107" t="s">
        <v>3356</v>
      </c>
      <c r="E107" t="str">
        <f>VLOOKUP(K107,MesoMicroMunicipios!$C$2:$E$418,3,FALSE)</f>
        <v>BA12: Barreiras/Santa Maria da Vitoria/Cotegipe/Bom Jesus da Lapa</v>
      </c>
      <c r="F107" t="str">
        <f>VLOOKUP(E107,DistritosEstFacebook!$A$2:$B$19,2,FALSE)</f>
        <v>https://www.facebook.com/groups/1874428559535871/</v>
      </c>
      <c r="I107" t="str">
        <f>VLOOKUP(A107,'BA distritos como bairro.csv'!$I$2:$K$1294,2,FALSE)</f>
        <v>Barreiras</v>
      </c>
      <c r="J107" t="str">
        <f>VLOOKUP(A107,'BA distritos como bairro.csv'!$I$2:$K$1294,3,FALSE)</f>
        <v>Vila Sas</v>
      </c>
      <c r="K107" t="s">
        <v>64</v>
      </c>
      <c r="L107" t="s">
        <v>3356</v>
      </c>
    </row>
    <row r="108" spans="1:12">
      <c r="A108">
        <v>272</v>
      </c>
      <c r="B108" t="s">
        <v>3279</v>
      </c>
      <c r="C108" t="s">
        <v>64</v>
      </c>
      <c r="D108" t="s">
        <v>3357</v>
      </c>
      <c r="E108" t="str">
        <f>VLOOKUP(K108,MesoMicroMunicipios!$C$2:$E$418,3,FALSE)</f>
        <v>BA12: Barreiras/Santa Maria da Vitoria/Cotegipe/Bom Jesus da Lapa</v>
      </c>
      <c r="F108" t="str">
        <f>VLOOKUP(E108,DistritosEstFacebook!$A$2:$B$19,2,FALSE)</f>
        <v>https://www.facebook.com/groups/1874428559535871/</v>
      </c>
      <c r="I108" t="str">
        <f>VLOOKUP(A108,'BA distritos como bairro.csv'!$I$2:$K$1294,2,FALSE)</f>
        <v>Barreiras</v>
      </c>
      <c r="J108" t="str">
        <f>VLOOKUP(A108,'BA distritos como bairro.csv'!$I$2:$K$1294,3,FALSE)</f>
        <v>Vila Soldados</v>
      </c>
      <c r="K108" t="s">
        <v>64</v>
      </c>
      <c r="L108" t="s">
        <v>3357</v>
      </c>
    </row>
    <row r="109" spans="1:12">
      <c r="A109">
        <v>31374</v>
      </c>
      <c r="B109" t="s">
        <v>3279</v>
      </c>
      <c r="C109" t="s">
        <v>65</v>
      </c>
      <c r="D109" t="s">
        <v>622</v>
      </c>
      <c r="E109" t="str">
        <f>VLOOKUP(K109,MesoMicroMunicipios!$C$2:$E$418,3,FALSE)</f>
        <v>BA18: Irecê/Boquira/Barra</v>
      </c>
      <c r="F109" t="str">
        <f>VLOOKUP(E109,DistritosEstFacebook!$A$2:$B$19,2,FALSE)</f>
        <v>https://www.facebook.com/groups/159326851374383/</v>
      </c>
      <c r="I109" t="str">
        <f>VLOOKUP(A109,'BA distritos como bairro.csv'!$I$2:$K$1294,2,FALSE)</f>
        <v>Barro Alto</v>
      </c>
      <c r="J109" t="str">
        <f>VLOOKUP(A109,'BA distritos como bairro.csv'!$I$2:$K$1294,3,FALSE)</f>
        <v>Centro</v>
      </c>
      <c r="K109" t="s">
        <v>65</v>
      </c>
      <c r="L109" t="s">
        <v>622</v>
      </c>
    </row>
    <row r="110" spans="1:12">
      <c r="A110">
        <v>44173</v>
      </c>
      <c r="B110" t="s">
        <v>3279</v>
      </c>
      <c r="C110" t="s">
        <v>65</v>
      </c>
      <c r="D110" t="s">
        <v>3358</v>
      </c>
      <c r="E110" t="str">
        <f>VLOOKUP(K110,MesoMicroMunicipios!$C$2:$E$418,3,FALSE)</f>
        <v>BA18: Irecê/Boquira/Barra</v>
      </c>
      <c r="F110" t="str">
        <f>VLOOKUP(E110,DistritosEstFacebook!$A$2:$B$19,2,FALSE)</f>
        <v>https://www.facebook.com/groups/159326851374383/</v>
      </c>
      <c r="I110" t="str">
        <f>VLOOKUP(A110,'BA distritos como bairro.csv'!$I$2:$K$1294,2,FALSE)</f>
        <v>Barro Alto</v>
      </c>
      <c r="J110" t="str">
        <f>VLOOKUP(A110,'BA distritos como bairro.csv'!$I$2:$K$1294,3,FALSE)</f>
        <v>Gameleira do Barro Alto</v>
      </c>
      <c r="K110" t="s">
        <v>65</v>
      </c>
      <c r="L110" t="s">
        <v>3358</v>
      </c>
    </row>
    <row r="111" spans="1:12">
      <c r="A111">
        <v>44177</v>
      </c>
      <c r="B111" t="s">
        <v>3279</v>
      </c>
      <c r="C111" t="s">
        <v>65</v>
      </c>
      <c r="D111" t="s">
        <v>3359</v>
      </c>
      <c r="E111" t="str">
        <f>VLOOKUP(K111,MesoMicroMunicipios!$C$2:$E$418,3,FALSE)</f>
        <v>BA18: Irecê/Boquira/Barra</v>
      </c>
      <c r="F111" t="str">
        <f>VLOOKUP(E111,DistritosEstFacebook!$A$2:$B$19,2,FALSE)</f>
        <v>https://www.facebook.com/groups/159326851374383/</v>
      </c>
      <c r="I111" t="str">
        <f>VLOOKUP(A111,'BA distritos como bairro.csv'!$I$2:$K$1294,2,FALSE)</f>
        <v>Barro Alto</v>
      </c>
      <c r="J111" t="str">
        <f>VLOOKUP(A111,'BA distritos como bairro.csv'!$I$2:$K$1294,3,FALSE)</f>
        <v>Lagoa Funda</v>
      </c>
      <c r="K111" t="s">
        <v>65</v>
      </c>
      <c r="L111" t="s">
        <v>3359</v>
      </c>
    </row>
    <row r="112" spans="1:12">
      <c r="A112">
        <v>45928</v>
      </c>
      <c r="B112" t="s">
        <v>3279</v>
      </c>
      <c r="C112" t="s">
        <v>3360</v>
      </c>
      <c r="D112" t="s">
        <v>622</v>
      </c>
      <c r="E112" t="str">
        <f>VLOOKUP(K112,MesoMicroMunicipios!$C$2:$E$418,3,FALSE)</f>
        <v>BA13: Vale São-Franciscano Norte</v>
      </c>
      <c r="F112" t="str">
        <f>VLOOKUP(E112,DistritosEstFacebook!$A$2:$B$19,2,FALSE)</f>
        <v>https://www.facebook.com/groups/141329929883325/</v>
      </c>
      <c r="I112" t="str">
        <f>VLOOKUP(A112,'BA distritos como bairro.csv'!$I$2:$K$1294,2,FALSE)</f>
        <v>CuraÃ§Ã¡</v>
      </c>
      <c r="J112" t="str">
        <f>VLOOKUP(A112,'BA distritos como bairro.csv'!$I$2:$K$1294,3,FALSE)</f>
        <v xml:space="preserve">Barro Vermelho </v>
      </c>
      <c r="K112" t="s">
        <v>303</v>
      </c>
      <c r="L112" t="s">
        <v>4349</v>
      </c>
    </row>
    <row r="113" spans="1:12">
      <c r="A113">
        <v>39514</v>
      </c>
      <c r="B113" t="s">
        <v>3279</v>
      </c>
      <c r="C113" t="s">
        <v>370</v>
      </c>
      <c r="D113" t="s">
        <v>622</v>
      </c>
      <c r="E113" t="str">
        <f>VLOOKUP(K113,MesoMicroMunicipios!$C$2:$E$418,3,FALSE)</f>
        <v>BA16: Serrinha/Euclides da Cunha/Jeremoabo</v>
      </c>
      <c r="F113" t="str">
        <f>VLOOKUP(E113,DistritosEstFacebook!$A$2:$B$19,2,FALSE)</f>
        <v>https://www.facebook.com/groups/167601297347193/</v>
      </c>
      <c r="I113" t="str">
        <f>VLOOKUP(A113,'BA distritos como bairro.csv'!$I$2:$K$1294,2,FALSE)</f>
        <v>Barrocas</v>
      </c>
      <c r="J113" t="str">
        <f>VLOOKUP(A113,'BA distritos como bairro.csv'!$I$2:$K$1294,3,FALSE)</f>
        <v>Centro</v>
      </c>
      <c r="K113" t="s">
        <v>370</v>
      </c>
      <c r="L113" t="s">
        <v>622</v>
      </c>
    </row>
    <row r="114" spans="1:12">
      <c r="A114">
        <v>45925</v>
      </c>
      <c r="B114" t="s">
        <v>3279</v>
      </c>
      <c r="C114" t="s">
        <v>3361</v>
      </c>
      <c r="D114" t="s">
        <v>622</v>
      </c>
      <c r="E114" t="str">
        <f>VLOOKUP(K114,MesoMicroMunicipios!$C$2:$E$418,3,FALSE)</f>
        <v>BA10: Jequié/Seabra</v>
      </c>
      <c r="F114" t="str">
        <f>VLOOKUP(E114,DistritosEstFacebook!$A$2:$B$19,2,FALSE)</f>
        <v>https://www.facebook.com/groups/170949727010380/</v>
      </c>
      <c r="I114" t="str">
        <f>VLOOKUP(A114,'BA distritos como bairro.csv'!$I$2:$K$1294,2,FALSE)</f>
        <v>Boninal</v>
      </c>
      <c r="J114" t="str">
        <f>VLOOKUP(A114,'BA distritos como bairro.csv'!$I$2:$K$1294,3,FALSE)</f>
        <v xml:space="preserve">BastiÃ£o </v>
      </c>
      <c r="K114" t="s">
        <v>73</v>
      </c>
      <c r="L114" t="s">
        <v>4504</v>
      </c>
    </row>
    <row r="115" spans="1:12">
      <c r="A115">
        <v>45348</v>
      </c>
      <c r="B115" t="s">
        <v>3279</v>
      </c>
      <c r="C115" t="s">
        <v>3362</v>
      </c>
      <c r="D115" t="s">
        <v>622</v>
      </c>
      <c r="E115" t="str">
        <f>VLOOKUP(K115,MesoMicroMunicipios!$C$2:$E$418,3,FALSE)</f>
        <v>BA09: Vitoria da Conquista/Itapetininga</v>
      </c>
      <c r="F115" t="str">
        <f>VLOOKUP(E115,DistritosEstFacebook!$A$2:$B$19,2,FALSE)</f>
        <v>https://www.facebook.com/groups/168700083746171/</v>
      </c>
      <c r="I115" t="str">
        <f>VLOOKUP(A115,'BA distritos como bairro.csv'!$I$2:$K$1294,2,FALSE)</f>
        <v>VitÃ³ria da Conquista</v>
      </c>
      <c r="J115" t="str">
        <f>VLOOKUP(A115,'BA distritos como bairro.csv'!$I$2:$K$1294,3,FALSE)</f>
        <v xml:space="preserve">Bate PÃ© </v>
      </c>
      <c r="K115" t="s">
        <v>273</v>
      </c>
      <c r="L115" t="s">
        <v>4547</v>
      </c>
    </row>
    <row r="116" spans="1:12">
      <c r="A116">
        <v>31376</v>
      </c>
      <c r="B116" t="s">
        <v>3279</v>
      </c>
      <c r="C116" t="s">
        <v>6</v>
      </c>
      <c r="D116" t="s">
        <v>622</v>
      </c>
      <c r="E116" t="str">
        <f>VLOOKUP(K116,MesoMicroMunicipios!$C$2:$E$418,3,FALSE)</f>
        <v>BA07: Ilhéus/Itabuna</v>
      </c>
      <c r="F116" t="str">
        <f>VLOOKUP(E116,DistritosEstFacebook!$A$2:$B$19,2,FALSE)</f>
        <v>https://www.facebook.com/groups/776446452544437/</v>
      </c>
      <c r="I116" t="str">
        <f>VLOOKUP(A116,'BA distritos como bairro.csv'!$I$2:$K$1294,2,FALSE)</f>
        <v>Belmonte</v>
      </c>
      <c r="J116" t="str">
        <f>VLOOKUP(A116,'BA distritos como bairro.csv'!$I$2:$K$1294,3,FALSE)</f>
        <v>Centro</v>
      </c>
      <c r="K116" t="s">
        <v>6</v>
      </c>
      <c r="L116" t="s">
        <v>622</v>
      </c>
    </row>
    <row r="117" spans="1:12">
      <c r="A117">
        <v>31378</v>
      </c>
      <c r="B117" t="s">
        <v>3279</v>
      </c>
      <c r="C117" t="s">
        <v>67</v>
      </c>
      <c r="D117" t="s">
        <v>622</v>
      </c>
      <c r="E117" t="str">
        <f>VLOOKUP(K117,MesoMicroMunicipios!$C$2:$E$418,3,FALSE)</f>
        <v>BA09: Vitoria da Conquista/Itapetininga</v>
      </c>
      <c r="F117" t="str">
        <f>VLOOKUP(E117,DistritosEstFacebook!$A$2:$B$19,2,FALSE)</f>
        <v>https://www.facebook.com/groups/168700083746171/</v>
      </c>
      <c r="I117" t="str">
        <f>VLOOKUP(A117,'BA distritos como bairro.csv'!$I$2:$K$1294,2,FALSE)</f>
        <v>Belo Campo</v>
      </c>
      <c r="J117" t="str">
        <f>VLOOKUP(A117,'BA distritos como bairro.csv'!$I$2:$K$1294,3,FALSE)</f>
        <v>Centro</v>
      </c>
      <c r="K117" t="s">
        <v>67</v>
      </c>
      <c r="L117" t="s">
        <v>622</v>
      </c>
    </row>
    <row r="118" spans="1:12">
      <c r="A118">
        <v>45351</v>
      </c>
      <c r="B118" t="s">
        <v>3279</v>
      </c>
      <c r="C118" t="s">
        <v>3363</v>
      </c>
      <c r="D118" t="s">
        <v>622</v>
      </c>
      <c r="E118" t="str">
        <f>VLOOKUP(K118,MesoMicroMunicipios!$C$2:$E$418,3,FALSE)</f>
        <v>BA13: Vale São-Franciscano Norte</v>
      </c>
      <c r="F118" t="str">
        <f>VLOOKUP(E118,DistritosEstFacebook!$A$2:$B$19,2,FALSE)</f>
        <v>https://www.facebook.com/groups/141329929883325/</v>
      </c>
      <c r="I118" t="str">
        <f>VLOOKUP(A118,'BA distritos como bairro.csv'!$I$2:$K$1294,2,FALSE)</f>
        <v>Casa Nova</v>
      </c>
      <c r="J118" t="str">
        <f>VLOOKUP(A118,'BA distritos como bairro.csv'!$I$2:$K$1294,3,FALSE)</f>
        <v xml:space="preserve">Bem-Bom </v>
      </c>
      <c r="K118" t="s">
        <v>99</v>
      </c>
      <c r="L118" t="s">
        <v>4323</v>
      </c>
    </row>
    <row r="119" spans="1:12">
      <c r="A119">
        <v>45872</v>
      </c>
      <c r="B119" t="s">
        <v>3279</v>
      </c>
      <c r="C119" t="s">
        <v>3364</v>
      </c>
      <c r="D119" t="s">
        <v>622</v>
      </c>
      <c r="E119" t="str">
        <f>VLOOKUP(K119,MesoMicroMunicipios!$C$2:$E$418,3,FALSE)</f>
        <v>BA16: Serrinha/Euclides da Cunha/Jeremoabo</v>
      </c>
      <c r="F119" t="str">
        <f>VLOOKUP(E119,DistritosEstFacebook!$A$2:$B$19,2,FALSE)</f>
        <v>https://www.facebook.com/groups/167601297347193/</v>
      </c>
      <c r="I119" t="str">
        <f>VLOOKUP(A119,'BA distritos como bairro.csv'!$I$2:$K$1294,2,FALSE)</f>
        <v>Canudos</v>
      </c>
      <c r="J119" t="str">
        <f>VLOOKUP(A119,'BA distritos como bairro.csv'!$I$2:$K$1294,3,FALSE)</f>
        <v xml:space="preserve">BendegÃ³ </v>
      </c>
      <c r="K119" t="s">
        <v>93</v>
      </c>
      <c r="L119" t="s">
        <v>4444</v>
      </c>
    </row>
    <row r="120" spans="1:12">
      <c r="A120">
        <v>44259</v>
      </c>
      <c r="B120" t="s">
        <v>3279</v>
      </c>
      <c r="C120" t="s">
        <v>3365</v>
      </c>
      <c r="D120" t="s">
        <v>622</v>
      </c>
      <c r="E120" t="str">
        <f>VLOOKUP(K120,MesoMicroMunicipios!$C$2:$E$418,3,FALSE)</f>
        <v>BA14: Feira de Santana</v>
      </c>
      <c r="F120" t="str">
        <f>VLOOKUP(E120,DistritosEstFacebook!$A$2:$B$19,2,FALSE)</f>
        <v>https://www.facebook.com/groups/1591948850852653/</v>
      </c>
      <c r="I120" t="str">
        <f>VLOOKUP(A120,'BA distritos como bairro.csv'!$I$2:$K$1294,2,FALSE)</f>
        <v>IrarÃ¡</v>
      </c>
      <c r="J120" t="str">
        <f>VLOOKUP(A120,'BA distritos como bairro.csv'!$I$2:$K$1294,3,FALSE)</f>
        <v xml:space="preserve">Bento SimÃµes </v>
      </c>
      <c r="K120" t="s">
        <v>309</v>
      </c>
      <c r="L120" t="s">
        <v>4578</v>
      </c>
    </row>
    <row r="121" spans="1:12">
      <c r="A121">
        <v>31379</v>
      </c>
      <c r="B121" t="s">
        <v>3279</v>
      </c>
      <c r="C121" t="s">
        <v>68</v>
      </c>
      <c r="D121" t="s">
        <v>622</v>
      </c>
      <c r="E121" t="str">
        <f>VLOOKUP(K121,MesoMicroMunicipios!$C$2:$E$418,3,FALSE)</f>
        <v>BA16: Serrinha/Euclides da Cunha/Jeremoabo</v>
      </c>
      <c r="F121" t="str">
        <f>VLOOKUP(E121,DistritosEstFacebook!$A$2:$B$19,2,FALSE)</f>
        <v>https://www.facebook.com/groups/167601297347193/</v>
      </c>
      <c r="I121" t="str">
        <f>VLOOKUP(A121,'BA distritos como bairro.csv'!$I$2:$K$1294,2,FALSE)</f>
        <v>Biritinga</v>
      </c>
      <c r="J121" t="str">
        <f>VLOOKUP(A121,'BA distritos como bairro.csv'!$I$2:$K$1294,3,FALSE)</f>
        <v>Centro</v>
      </c>
      <c r="K121" t="s">
        <v>68</v>
      </c>
      <c r="L121" t="s">
        <v>622</v>
      </c>
    </row>
    <row r="122" spans="1:12">
      <c r="A122">
        <v>45352</v>
      </c>
      <c r="B122" t="s">
        <v>3279</v>
      </c>
      <c r="C122" t="s">
        <v>3366</v>
      </c>
      <c r="D122" t="s">
        <v>622</v>
      </c>
      <c r="E122" t="str">
        <f>VLOOKUP(K122,MesoMicroMunicipios!$C$2:$E$418,3,FALSE)</f>
        <v>BA14: Feira de Santana</v>
      </c>
      <c r="F122" t="str">
        <f>VLOOKUP(E122,DistritosEstFacebook!$A$2:$B$19,2,FALSE)</f>
        <v>https://www.facebook.com/groups/1591948850852653/</v>
      </c>
      <c r="I122" t="str">
        <f>VLOOKUP(A122,'BA distritos como bairro.csv'!$I$2:$K$1294,2,FALSE)</f>
        <v>SantanÃ³polis</v>
      </c>
      <c r="J122" t="str">
        <f>VLOOKUP(A122,'BA distritos como bairro.csv'!$I$2:$K$1294,3,FALSE)</f>
        <v xml:space="preserve">Boa Espera </v>
      </c>
      <c r="K122" t="s">
        <v>435</v>
      </c>
      <c r="L122" t="s">
        <v>4324</v>
      </c>
    </row>
    <row r="123" spans="1:12">
      <c r="A123">
        <v>31381</v>
      </c>
      <c r="B123" t="s">
        <v>3279</v>
      </c>
      <c r="C123" t="s">
        <v>69</v>
      </c>
      <c r="D123" t="s">
        <v>622</v>
      </c>
      <c r="E123" t="str">
        <f>VLOOKUP(K123,MesoMicroMunicipios!$C$2:$E$418,3,FALSE)</f>
        <v>BA09: Vitoria da Conquista/Itapetininga</v>
      </c>
      <c r="F123" t="str">
        <f>VLOOKUP(E123,DistritosEstFacebook!$A$2:$B$19,2,FALSE)</f>
        <v>https://www.facebook.com/groups/168700083746171/</v>
      </c>
      <c r="I123" t="str">
        <f>VLOOKUP(A123,'BA distritos como bairro.csv'!$I$2:$K$1294,2,FALSE)</f>
        <v>Boa Nova</v>
      </c>
      <c r="J123" t="str">
        <f>VLOOKUP(A123,'BA distritos como bairro.csv'!$I$2:$K$1294,3,FALSE)</f>
        <v>Centro</v>
      </c>
      <c r="K123" t="s">
        <v>69</v>
      </c>
      <c r="L123" t="s">
        <v>622</v>
      </c>
    </row>
    <row r="124" spans="1:12">
      <c r="A124">
        <v>44164</v>
      </c>
      <c r="B124" t="s">
        <v>3279</v>
      </c>
      <c r="C124" t="s">
        <v>3367</v>
      </c>
      <c r="D124" t="s">
        <v>622</v>
      </c>
      <c r="E124" t="str">
        <f>VLOOKUP(K124,MesoMicroMunicipios!$C$2:$E$418,3,FALSE)</f>
        <v>BA17: Ribeira do Pombal/Alagoinhas/Entre Rios</v>
      </c>
      <c r="F124" t="str">
        <f>VLOOKUP(E124,DistritosEstFacebook!$A$2:$B$19,2,FALSE)</f>
        <v>https://www.facebook.com/groups/163561917752494/</v>
      </c>
      <c r="I124" t="str">
        <f>VLOOKUP(A124,'BA distritos como bairro.csv'!$I$2:$K$1294,2,FALSE)</f>
        <v>Alagoinhas</v>
      </c>
      <c r="J124" t="str">
        <f>VLOOKUP(A124,'BA distritos como bairro.csv'!$I$2:$K$1294,3,FALSE)</f>
        <v xml:space="preserve">Boa UniÃ£o </v>
      </c>
      <c r="K124" t="s">
        <v>46</v>
      </c>
      <c r="L124" t="s">
        <v>4486</v>
      </c>
    </row>
    <row r="125" spans="1:12">
      <c r="A125">
        <v>45930</v>
      </c>
      <c r="B125" t="s">
        <v>3279</v>
      </c>
      <c r="C125" t="s">
        <v>3368</v>
      </c>
      <c r="D125" t="s">
        <v>622</v>
      </c>
      <c r="E125" t="str">
        <f>VLOOKUP(K125,MesoMicroMunicipios!$C$2:$E$418,3,FALSE)</f>
        <v>BA18: Irecê/Boquira/Barra</v>
      </c>
      <c r="F125" t="str">
        <f>VLOOKUP(E125,DistritosEstFacebook!$A$2:$B$19,2,FALSE)</f>
        <v>https://www.facebook.com/groups/159326851374383/</v>
      </c>
      <c r="I125" t="str">
        <f>VLOOKUP(A125,'BA distritos como bairro.csv'!$I$2:$K$1294,2,FALSE)</f>
        <v>Ibotirama</v>
      </c>
      <c r="J125" t="str">
        <f>VLOOKUP(A125,'BA distritos como bairro.csv'!$I$2:$K$1294,3,FALSE)</f>
        <v xml:space="preserve">Boa Vista do Lagamar </v>
      </c>
      <c r="K125" t="s">
        <v>135</v>
      </c>
      <c r="L125" t="s">
        <v>4351</v>
      </c>
    </row>
    <row r="126" spans="1:12">
      <c r="A126">
        <v>44138</v>
      </c>
      <c r="B126" t="s">
        <v>3279</v>
      </c>
      <c r="C126" t="s">
        <v>70</v>
      </c>
      <c r="D126" t="s">
        <v>3369</v>
      </c>
      <c r="E126" t="str">
        <f>VLOOKUP(K126,MesoMicroMunicipios!$C$2:$E$418,3,FALSE)</f>
        <v>BA15: Jacobina/Senhor do Bonfim/Itaberaba</v>
      </c>
      <c r="F126" t="str">
        <f>VLOOKUP(E126,DistritosEstFacebook!$A$2:$B$19,2,FALSE)</f>
        <v>https://www.facebook.com/groups/1021451114646126/</v>
      </c>
      <c r="I126" t="str">
        <f>VLOOKUP(A126,'BA distritos como bairro.csv'!$I$2:$K$1294,2,FALSE)</f>
        <v>Boa Vista do Tupim</v>
      </c>
      <c r="J126" t="str">
        <f>VLOOKUP(A126,'BA distritos como bairro.csv'!$I$2:$K$1294,3,FALSE)</f>
        <v>Amparo</v>
      </c>
      <c r="K126" t="s">
        <v>70</v>
      </c>
      <c r="L126" t="s">
        <v>3369</v>
      </c>
    </row>
    <row r="127" spans="1:12">
      <c r="A127">
        <v>31382</v>
      </c>
      <c r="B127" t="s">
        <v>3279</v>
      </c>
      <c r="C127" t="s">
        <v>70</v>
      </c>
      <c r="D127" t="s">
        <v>622</v>
      </c>
      <c r="E127" t="str">
        <f>VLOOKUP(K127,MesoMicroMunicipios!$C$2:$E$418,3,FALSE)</f>
        <v>BA15: Jacobina/Senhor do Bonfim/Itaberaba</v>
      </c>
      <c r="F127" t="str">
        <f>VLOOKUP(E127,DistritosEstFacebook!$A$2:$B$19,2,FALSE)</f>
        <v>https://www.facebook.com/groups/1021451114646126/</v>
      </c>
      <c r="I127" t="str">
        <f>VLOOKUP(A127,'BA distritos como bairro.csv'!$I$2:$K$1294,2,FALSE)</f>
        <v>Boa Vista do Tupim</v>
      </c>
      <c r="J127" t="str">
        <f>VLOOKUP(A127,'BA distritos como bairro.csv'!$I$2:$K$1294,3,FALSE)</f>
        <v>Centro</v>
      </c>
      <c r="K127" t="s">
        <v>70</v>
      </c>
      <c r="L127" t="s">
        <v>622</v>
      </c>
    </row>
    <row r="128" spans="1:12">
      <c r="A128">
        <v>44139</v>
      </c>
      <c r="B128" t="s">
        <v>3279</v>
      </c>
      <c r="C128" t="s">
        <v>70</v>
      </c>
      <c r="D128" t="s">
        <v>3370</v>
      </c>
      <c r="E128" t="str">
        <f>VLOOKUP(K128,MesoMicroMunicipios!$C$2:$E$418,3,FALSE)</f>
        <v>BA15: Jacobina/Senhor do Bonfim/Itaberaba</v>
      </c>
      <c r="F128" t="str">
        <f>VLOOKUP(E128,DistritosEstFacebook!$A$2:$B$19,2,FALSE)</f>
        <v>https://www.facebook.com/groups/1021451114646126/</v>
      </c>
      <c r="I128" t="str">
        <f>VLOOKUP(A128,'BA distritos como bairro.csv'!$I$2:$K$1294,2,FALSE)</f>
        <v>Boa Vista do Tupim</v>
      </c>
      <c r="J128" t="str">
        <f>VLOOKUP(A128,'BA distritos como bairro.csv'!$I$2:$K$1294,3,FALSE)</f>
        <v>Terra Boa</v>
      </c>
      <c r="K128" t="s">
        <v>70</v>
      </c>
      <c r="L128" t="s">
        <v>3370</v>
      </c>
    </row>
    <row r="129" spans="1:12">
      <c r="A129">
        <v>31383</v>
      </c>
      <c r="B129" t="s">
        <v>3279</v>
      </c>
      <c r="C129" t="s">
        <v>71</v>
      </c>
      <c r="D129" t="s">
        <v>622</v>
      </c>
      <c r="E129" t="str">
        <f>VLOOKUP(K129,MesoMicroMunicipios!$C$2:$E$418,3,FALSE)</f>
        <v>BA12: Barreiras/Santa Maria da Vitoria/Cotegipe/Bom Jesus da Lapa</v>
      </c>
      <c r="F129" t="str">
        <f>VLOOKUP(E129,DistritosEstFacebook!$A$2:$B$19,2,FALSE)</f>
        <v>https://www.facebook.com/groups/1874428559535871/</v>
      </c>
      <c r="I129" t="str">
        <f>VLOOKUP(A129,'BA distritos como bairro.csv'!$I$2:$K$1294,2,FALSE)</f>
        <v>Bom Jesus da Lapa</v>
      </c>
      <c r="J129" t="str">
        <f>VLOOKUP(A129,'BA distritos como bairro.csv'!$I$2:$K$1294,3,FALSE)</f>
        <v>Centro</v>
      </c>
      <c r="K129" t="s">
        <v>71</v>
      </c>
      <c r="L129" t="s">
        <v>622</v>
      </c>
    </row>
    <row r="130" spans="1:12">
      <c r="A130">
        <v>45360</v>
      </c>
      <c r="B130" t="s">
        <v>3279</v>
      </c>
      <c r="C130" t="s">
        <v>71</v>
      </c>
      <c r="D130" t="s">
        <v>3371</v>
      </c>
      <c r="E130" t="str">
        <f>VLOOKUP(K130,MesoMicroMunicipios!$C$2:$E$418,3,FALSE)</f>
        <v>BA12: Barreiras/Santa Maria da Vitoria/Cotegipe/Bom Jesus da Lapa</v>
      </c>
      <c r="F130" t="str">
        <f>VLOOKUP(E130,DistritosEstFacebook!$A$2:$B$19,2,FALSE)</f>
        <v>https://www.facebook.com/groups/1874428559535871/</v>
      </c>
      <c r="I130" t="str">
        <f>VLOOKUP(A130,'BA distritos como bairro.csv'!$I$2:$K$1294,2,FALSE)</f>
        <v>Bom Jesus da Lapa</v>
      </c>
      <c r="J130" t="str">
        <f>VLOOKUP(A130,'BA distritos como bairro.csv'!$I$2:$K$1294,3,FALSE)</f>
        <v>Formoso</v>
      </c>
      <c r="K130" t="s">
        <v>71</v>
      </c>
      <c r="L130" t="s">
        <v>3371</v>
      </c>
    </row>
    <row r="131" spans="1:12">
      <c r="A131">
        <v>31384</v>
      </c>
      <c r="B131" t="s">
        <v>3279</v>
      </c>
      <c r="C131" t="s">
        <v>72</v>
      </c>
      <c r="D131" t="s">
        <v>622</v>
      </c>
      <c r="E131" t="str">
        <f>VLOOKUP(K131,MesoMicroMunicipios!$C$2:$E$418,3,FALSE)</f>
        <v>BA09: Vitoria da Conquista/Itapetininga</v>
      </c>
      <c r="F131" t="str">
        <f>VLOOKUP(E131,DistritosEstFacebook!$A$2:$B$19,2,FALSE)</f>
        <v>https://www.facebook.com/groups/168700083746171/</v>
      </c>
      <c r="I131" t="str">
        <f>VLOOKUP(A131,'BA distritos como bairro.csv'!$I$2:$K$1294,2,FALSE)</f>
        <v>Bom Jesus da Serra</v>
      </c>
      <c r="J131" t="str">
        <f>VLOOKUP(A131,'BA distritos como bairro.csv'!$I$2:$K$1294,3,FALSE)</f>
        <v>Centro</v>
      </c>
      <c r="K131" t="s">
        <v>72</v>
      </c>
      <c r="L131" t="s">
        <v>622</v>
      </c>
    </row>
    <row r="132" spans="1:12">
      <c r="A132">
        <v>45938</v>
      </c>
      <c r="B132" t="s">
        <v>3279</v>
      </c>
      <c r="C132" t="s">
        <v>3372</v>
      </c>
      <c r="D132" t="s">
        <v>622</v>
      </c>
      <c r="E132" t="str">
        <f>VLOOKUP(K132,MesoMicroMunicipios!$C$2:$E$418,3,FALSE)</f>
        <v>BA18: Irecê/Boquira/Barra</v>
      </c>
      <c r="F132" t="str">
        <f>VLOOKUP(E132,DistritosEstFacebook!$A$2:$B$19,2,FALSE)</f>
        <v>https://www.facebook.com/groups/159326851374383/</v>
      </c>
      <c r="I132" t="str">
        <f>VLOOKUP(A132,'BA distritos como bairro.csv'!$I$2:$K$1294,2,FALSE)</f>
        <v>Oliveira dos Brejinhos</v>
      </c>
      <c r="J132" t="str">
        <f>VLOOKUP(A132,'BA distritos como bairro.csv'!$I$2:$K$1294,3,FALSE)</f>
        <v xml:space="preserve">Bom Sossego </v>
      </c>
      <c r="K132" t="s">
        <v>205</v>
      </c>
      <c r="L132" t="s">
        <v>4358</v>
      </c>
    </row>
    <row r="133" spans="1:12">
      <c r="A133">
        <v>45353</v>
      </c>
      <c r="B133" t="s">
        <v>3279</v>
      </c>
      <c r="C133" t="s">
        <v>3373</v>
      </c>
      <c r="D133" t="s">
        <v>622</v>
      </c>
      <c r="E133" t="str">
        <f>VLOOKUP(K133,MesoMicroMunicipios!$C$2:$E$418,3,FALSE)</f>
        <v>BA14: Feira de Santana</v>
      </c>
      <c r="F133" t="str">
        <f>VLOOKUP(E133,DistritosEstFacebook!$A$2:$B$19,2,FALSE)</f>
        <v>https://www.facebook.com/groups/1591948850852653/</v>
      </c>
      <c r="I133" t="str">
        <f>VLOOKUP(A133,'BA distritos como bairro.csv'!$I$2:$K$1294,2,FALSE)</f>
        <v>Feira de Santana</v>
      </c>
      <c r="J133" t="str">
        <f>VLOOKUP(A133,'BA distritos como bairro.csv'!$I$2:$K$1294,3,FALSE)</f>
        <v xml:space="preserve">Bonfim da Feira </v>
      </c>
      <c r="K133" t="s">
        <v>117</v>
      </c>
      <c r="L133" t="s">
        <v>4325</v>
      </c>
    </row>
    <row r="134" spans="1:12">
      <c r="A134">
        <v>31385</v>
      </c>
      <c r="B134" t="s">
        <v>3279</v>
      </c>
      <c r="C134" t="s">
        <v>73</v>
      </c>
      <c r="D134" t="s">
        <v>622</v>
      </c>
      <c r="E134" t="str">
        <f>VLOOKUP(K134,MesoMicroMunicipios!$C$2:$E$418,3,FALSE)</f>
        <v>BA10: Jequié/Seabra</v>
      </c>
      <c r="F134" t="str">
        <f>VLOOKUP(E134,DistritosEstFacebook!$A$2:$B$19,2,FALSE)</f>
        <v>https://www.facebook.com/groups/170949727010380/</v>
      </c>
      <c r="I134" t="str">
        <f>VLOOKUP(A134,'BA distritos como bairro.csv'!$I$2:$K$1294,2,FALSE)</f>
        <v>Boninal</v>
      </c>
      <c r="J134" t="str">
        <f>VLOOKUP(A134,'BA distritos como bairro.csv'!$I$2:$K$1294,3,FALSE)</f>
        <v>Centro</v>
      </c>
      <c r="K134" t="s">
        <v>73</v>
      </c>
      <c r="L134" t="s">
        <v>622</v>
      </c>
    </row>
    <row r="135" spans="1:12">
      <c r="A135">
        <v>31387</v>
      </c>
      <c r="B135" t="s">
        <v>3279</v>
      </c>
      <c r="C135" t="s">
        <v>74</v>
      </c>
      <c r="D135" t="s">
        <v>622</v>
      </c>
      <c r="E135" t="str">
        <f>VLOOKUP(K135,MesoMicroMunicipios!$C$2:$E$418,3,FALSE)</f>
        <v>BA10: Jequié/Seabra</v>
      </c>
      <c r="F135" t="str">
        <f>VLOOKUP(E135,DistritosEstFacebook!$A$2:$B$19,2,FALSE)</f>
        <v>https://www.facebook.com/groups/170949727010380/</v>
      </c>
      <c r="I135" t="str">
        <f>VLOOKUP(A135,'BA distritos como bairro.csv'!$I$2:$K$1294,2,FALSE)</f>
        <v>Bonito</v>
      </c>
      <c r="J135" t="str">
        <f>VLOOKUP(A135,'BA distritos como bairro.csv'!$I$2:$K$1294,3,FALSE)</f>
        <v>Centro</v>
      </c>
      <c r="K135" t="s">
        <v>74</v>
      </c>
      <c r="L135" t="s">
        <v>622</v>
      </c>
    </row>
    <row r="136" spans="1:12">
      <c r="A136">
        <v>31388</v>
      </c>
      <c r="B136" t="s">
        <v>3279</v>
      </c>
      <c r="C136" t="s">
        <v>75</v>
      </c>
      <c r="D136" t="s">
        <v>3288</v>
      </c>
      <c r="E136" t="str">
        <f>VLOOKUP(K136,MesoMicroMunicipios!$C$2:$E$418,3,FALSE)</f>
        <v>BA18: Irecê/Boquira/Barra</v>
      </c>
      <c r="F136" t="str">
        <f>VLOOKUP(E136,DistritosEstFacebook!$A$2:$B$19,2,FALSE)</f>
        <v>https://www.facebook.com/groups/159326851374383/</v>
      </c>
      <c r="I136" t="str">
        <f>VLOOKUP(A136,'BA distritos como bairro.csv'!$I$2:$K$1294,2,FALSE)</f>
        <v>Boquira</v>
      </c>
      <c r="J136" t="str">
        <f>VLOOKUP(A136,'BA distritos como bairro.csv'!$I$2:$K$1294,3,FALSE)</f>
        <v>Barreiro</v>
      </c>
      <c r="K136" t="s">
        <v>75</v>
      </c>
      <c r="L136" t="s">
        <v>3288</v>
      </c>
    </row>
    <row r="137" spans="1:12">
      <c r="A137">
        <v>44260</v>
      </c>
      <c r="B137" t="s">
        <v>3279</v>
      </c>
      <c r="C137" t="s">
        <v>75</v>
      </c>
      <c r="D137" t="s">
        <v>3374</v>
      </c>
      <c r="E137" t="str">
        <f>VLOOKUP(K137,MesoMicroMunicipios!$C$2:$E$418,3,FALSE)</f>
        <v>BA18: Irecê/Boquira/Barra</v>
      </c>
      <c r="F137" t="str">
        <f>VLOOKUP(E137,DistritosEstFacebook!$A$2:$B$19,2,FALSE)</f>
        <v>https://www.facebook.com/groups/159326851374383/</v>
      </c>
      <c r="I137" t="str">
        <f>VLOOKUP(A137,'BA distritos como bairro.csv'!$I$2:$K$1294,2,FALSE)</f>
        <v>Boquira</v>
      </c>
      <c r="J137" t="str">
        <f>VLOOKUP(A137,'BA distritos como bairro.csv'!$I$2:$K$1294,3,FALSE)</f>
        <v>Brejo Grande</v>
      </c>
      <c r="K137" t="s">
        <v>75</v>
      </c>
      <c r="L137" t="s">
        <v>3374</v>
      </c>
    </row>
    <row r="138" spans="1:12">
      <c r="A138">
        <v>44303</v>
      </c>
      <c r="B138" t="s">
        <v>3279</v>
      </c>
      <c r="C138" t="s">
        <v>75</v>
      </c>
      <c r="D138" t="s">
        <v>622</v>
      </c>
      <c r="E138" t="str">
        <f>VLOOKUP(K138,MesoMicroMunicipios!$C$2:$E$418,3,FALSE)</f>
        <v>BA18: Irecê/Boquira/Barra</v>
      </c>
      <c r="F138" t="str">
        <f>VLOOKUP(E138,DistritosEstFacebook!$A$2:$B$19,2,FALSE)</f>
        <v>https://www.facebook.com/groups/159326851374383/</v>
      </c>
      <c r="I138" t="str">
        <f>VLOOKUP(A138,'BA distritos como bairro.csv'!$I$2:$K$1294,2,FALSE)</f>
        <v>Boquira</v>
      </c>
      <c r="J138" t="str">
        <f>VLOOKUP(A138,'BA distritos como bairro.csv'!$I$2:$K$1294,3,FALSE)</f>
        <v>Centro</v>
      </c>
      <c r="K138" t="s">
        <v>75</v>
      </c>
      <c r="L138" t="s">
        <v>622</v>
      </c>
    </row>
    <row r="139" spans="1:12">
      <c r="A139">
        <v>31389</v>
      </c>
      <c r="B139" t="s">
        <v>3279</v>
      </c>
      <c r="C139" t="s">
        <v>3375</v>
      </c>
      <c r="D139" t="s">
        <v>622</v>
      </c>
      <c r="E139" t="str">
        <f>VLOOKUP(K139,MesoMicroMunicipios!$C$2:$E$418,3,FALSE)</f>
        <v>BA18: Irecê/Boquira/Barra</v>
      </c>
      <c r="F139" t="str">
        <f>VLOOKUP(E139,DistritosEstFacebook!$A$2:$B$19,2,FALSE)</f>
        <v>https://www.facebook.com/groups/159326851374383/</v>
      </c>
      <c r="I139" t="str">
        <f>VLOOKUP(A139,'BA distritos como bairro.csv'!$I$2:$K$1294,2,FALSE)</f>
        <v>BotuporÃ£</v>
      </c>
      <c r="J139" t="str">
        <f>VLOOKUP(A139,'BA distritos como bairro.csv'!$I$2:$K$1294,3,FALSE)</f>
        <v>Centro</v>
      </c>
      <c r="K139" t="s">
        <v>421</v>
      </c>
      <c r="L139" t="s">
        <v>622</v>
      </c>
    </row>
    <row r="140" spans="1:12">
      <c r="A140">
        <v>31390</v>
      </c>
      <c r="B140" t="s">
        <v>3279</v>
      </c>
      <c r="C140" t="s">
        <v>3377</v>
      </c>
      <c r="D140" t="s">
        <v>622</v>
      </c>
      <c r="E140" t="str">
        <f>VLOOKUP(K140,MesoMicroMunicipios!$C$2:$E$418,3,FALSE)</f>
        <v>BA10: Jequié/Seabra</v>
      </c>
      <c r="F140" t="str">
        <f>VLOOKUP(E140,DistritosEstFacebook!$A$2:$B$19,2,FALSE)</f>
        <v>https://www.facebook.com/groups/170949727010380/</v>
      </c>
      <c r="I140" t="str">
        <f>VLOOKUP(A140,'BA distritos como bairro.csv'!$I$2:$K$1294,2,FALSE)</f>
        <v>BrejÃµes</v>
      </c>
      <c r="J140" t="str">
        <f>VLOOKUP(A140,'BA distritos como bairro.csv'!$I$2:$K$1294,3,FALSE)</f>
        <v>Centro</v>
      </c>
      <c r="K140" t="s">
        <v>379</v>
      </c>
      <c r="L140" t="s">
        <v>622</v>
      </c>
    </row>
    <row r="141" spans="1:12">
      <c r="A141">
        <v>44278</v>
      </c>
      <c r="B141" t="s">
        <v>3279</v>
      </c>
      <c r="C141" t="s">
        <v>3377</v>
      </c>
      <c r="D141" t="s">
        <v>3378</v>
      </c>
      <c r="E141" t="str">
        <f>VLOOKUP(K141,MesoMicroMunicipios!$C$2:$E$418,3,FALSE)</f>
        <v>BA10: Jequié/Seabra</v>
      </c>
      <c r="F141" t="str">
        <f>VLOOKUP(E141,DistritosEstFacebook!$A$2:$B$19,2,FALSE)</f>
        <v>https://www.facebook.com/groups/170949727010380/</v>
      </c>
      <c r="I141" t="str">
        <f>VLOOKUP(A141,'BA distritos como bairro.csv'!$I$2:$K$1294,2,FALSE)</f>
        <v>BrejÃµes</v>
      </c>
      <c r="J141" t="str">
        <f>VLOOKUP(A141,'BA distritos como bairro.csv'!$I$2:$K$1294,3,FALSE)</f>
        <v>Km 100</v>
      </c>
      <c r="K141" t="s">
        <v>379</v>
      </c>
      <c r="L141" t="s">
        <v>3378</v>
      </c>
    </row>
    <row r="142" spans="1:12">
      <c r="A142">
        <v>43183</v>
      </c>
      <c r="B142" t="s">
        <v>3279</v>
      </c>
      <c r="C142" t="s">
        <v>3376</v>
      </c>
      <c r="D142" t="s">
        <v>622</v>
      </c>
      <c r="E142" t="str">
        <f>VLOOKUP(K142,MesoMicroMunicipios!$C$2:$E$418,3,FALSE)</f>
        <v>BA11: Guanambi/Brumado/Livramento</v>
      </c>
      <c r="F142" t="str">
        <f>VLOOKUP(E142,DistritosEstFacebook!$A$2:$B$19,2,FALSE)</f>
        <v>https://www.facebook.com/groups/1532561203518470/</v>
      </c>
      <c r="I142" t="str">
        <f>VLOOKUP(A142,'BA distritos como bairro.csv'!$I$2:$K$1294,2,FALSE)</f>
        <v>CaetitÃ©</v>
      </c>
      <c r="J142" t="str">
        <f>VLOOKUP(A142,'BA distritos como bairro.csv'!$I$2:$K$1294,3,FALSE)</f>
        <v xml:space="preserve">Brejinho das Ametistas </v>
      </c>
      <c r="K142" t="s">
        <v>287</v>
      </c>
      <c r="L142" t="s">
        <v>4189</v>
      </c>
    </row>
    <row r="143" spans="1:12">
      <c r="A143">
        <v>43212</v>
      </c>
      <c r="B143" t="s">
        <v>3279</v>
      </c>
      <c r="C143" t="s">
        <v>3380</v>
      </c>
      <c r="D143" t="s">
        <v>622</v>
      </c>
      <c r="E143" t="str">
        <f>VLOOKUP(K143,MesoMicroMunicipios!$C$2:$E$418,3,FALSE)</f>
        <v>BA18: Irecê/Boquira/Barra</v>
      </c>
      <c r="F143" t="str">
        <f>VLOOKUP(E143,DistritosEstFacebook!$A$2:$B$19,2,FALSE)</f>
        <v>https://www.facebook.com/groups/159326851374383/</v>
      </c>
      <c r="I143" t="str">
        <f>VLOOKUP(A143,'BA distritos como bairro.csv'!$I$2:$K$1294,2,FALSE)</f>
        <v>Novo Horizonte</v>
      </c>
      <c r="J143" t="str">
        <f>VLOOKUP(A143,'BA distritos como bairro.csv'!$I$2:$K$1294,3,FALSE)</f>
        <v xml:space="preserve">Brejo LuÃ­za de Brito </v>
      </c>
      <c r="K143" t="s">
        <v>7</v>
      </c>
      <c r="L143" t="s">
        <v>4614</v>
      </c>
    </row>
    <row r="144" spans="1:12">
      <c r="A144">
        <v>31391</v>
      </c>
      <c r="B144" t="s">
        <v>3279</v>
      </c>
      <c r="C144" t="s">
        <v>3379</v>
      </c>
      <c r="D144" t="s">
        <v>622</v>
      </c>
      <c r="E144" t="str">
        <f>VLOOKUP(K144,MesoMicroMunicipios!$C$2:$E$418,3,FALSE)</f>
        <v>BA12: Barreiras/Santa Maria da Vitoria/Cotegipe/Bom Jesus da Lapa</v>
      </c>
      <c r="F144" t="str">
        <f>VLOOKUP(E144,DistritosEstFacebook!$A$2:$B$19,2,FALSE)</f>
        <v>https://www.facebook.com/groups/1874428559535871/</v>
      </c>
      <c r="I144" t="str">
        <f>VLOOKUP(A144,'BA distritos como bairro.csv'!$I$2:$K$1294,2,FALSE)</f>
        <v>BrejolÃ¢ndia</v>
      </c>
      <c r="J144" t="str">
        <f>VLOOKUP(A144,'BA distritos como bairro.csv'!$I$2:$K$1294,3,FALSE)</f>
        <v>Centro</v>
      </c>
      <c r="K144" t="s">
        <v>422</v>
      </c>
      <c r="L144" t="s">
        <v>622</v>
      </c>
    </row>
    <row r="145" spans="1:12">
      <c r="A145">
        <v>31392</v>
      </c>
      <c r="B145" t="s">
        <v>3279</v>
      </c>
      <c r="C145" t="s">
        <v>3381</v>
      </c>
      <c r="D145" t="s">
        <v>622</v>
      </c>
      <c r="E145" t="str">
        <f>VLOOKUP(K145,MesoMicroMunicipios!$C$2:$E$418,3,FALSE)</f>
        <v>BA18: Irecê/Boquira/Barra</v>
      </c>
      <c r="F145" t="str">
        <f>VLOOKUP(E145,DistritosEstFacebook!$A$2:$B$19,2,FALSE)</f>
        <v>https://www.facebook.com/groups/159326851374383/</v>
      </c>
      <c r="I145" t="str">
        <f>VLOOKUP(A145,'BA distritos como bairro.csv'!$I$2:$K$1294,2,FALSE)</f>
        <v>Brotas de MacaÃºbas</v>
      </c>
      <c r="J145" t="str">
        <f>VLOOKUP(A145,'BA distritos como bairro.csv'!$I$2:$K$1294,3,FALSE)</f>
        <v>Centro</v>
      </c>
      <c r="K145" t="s">
        <v>419</v>
      </c>
      <c r="L145" t="s">
        <v>622</v>
      </c>
    </row>
    <row r="146" spans="1:12">
      <c r="A146">
        <v>31393</v>
      </c>
      <c r="B146" t="s">
        <v>3279</v>
      </c>
      <c r="C146" t="s">
        <v>76</v>
      </c>
      <c r="D146" t="s">
        <v>622</v>
      </c>
      <c r="E146" t="str">
        <f>VLOOKUP(K146,MesoMicroMunicipios!$C$2:$E$418,3,FALSE)</f>
        <v>BA11: Guanambi/Brumado/Livramento</v>
      </c>
      <c r="F146" t="str">
        <f>VLOOKUP(E146,DistritosEstFacebook!$A$2:$B$19,2,FALSE)</f>
        <v>https://www.facebook.com/groups/1532561203518470/</v>
      </c>
      <c r="I146" t="str">
        <f>VLOOKUP(A146,'BA distritos como bairro.csv'!$I$2:$K$1294,2,FALSE)</f>
        <v>Brumado</v>
      </c>
      <c r="J146" t="str">
        <f>VLOOKUP(A146,'BA distritos como bairro.csv'!$I$2:$K$1294,3,FALSE)</f>
        <v>Centro</v>
      </c>
      <c r="K146" t="s">
        <v>76</v>
      </c>
      <c r="L146" t="s">
        <v>622</v>
      </c>
    </row>
    <row r="147" spans="1:12">
      <c r="A147">
        <v>43223</v>
      </c>
      <c r="B147" t="s">
        <v>3279</v>
      </c>
      <c r="C147" t="s">
        <v>3382</v>
      </c>
      <c r="D147" t="s">
        <v>622</v>
      </c>
      <c r="E147" t="str">
        <f>VLOOKUP(K147,MesoMicroMunicipios!$C$2:$E$418,3,FALSE)</f>
        <v>BA18: Irecê/Boquira/Barra</v>
      </c>
      <c r="F147" t="str">
        <f>VLOOKUP(E147,DistritosEstFacebook!$A$2:$B$19,2,FALSE)</f>
        <v>https://www.facebook.com/groups/159326851374383/</v>
      </c>
      <c r="I147" t="str">
        <f>VLOOKUP(A147,'BA distritos como bairro.csv'!$I$2:$K$1294,2,FALSE)</f>
        <v>Boquira</v>
      </c>
      <c r="J147" t="str">
        <f>VLOOKUP(A147,'BA distritos como bairro.csv'!$I$2:$K$1294,3,FALSE)</f>
        <v xml:space="preserve">Bucuituba </v>
      </c>
      <c r="K147" t="s">
        <v>75</v>
      </c>
      <c r="L147" t="s">
        <v>4229</v>
      </c>
    </row>
    <row r="148" spans="1:12">
      <c r="A148">
        <v>31394</v>
      </c>
      <c r="B148" t="s">
        <v>3279</v>
      </c>
      <c r="C148" t="s">
        <v>77</v>
      </c>
      <c r="D148" t="s">
        <v>622</v>
      </c>
      <c r="E148" t="str">
        <f>VLOOKUP(K148,MesoMicroMunicipios!$C$2:$E$418,3,FALSE)</f>
        <v>BA07: Ilhéus/Itabuna</v>
      </c>
      <c r="F148" t="str">
        <f>VLOOKUP(E148,DistritosEstFacebook!$A$2:$B$19,2,FALSE)</f>
        <v>https://www.facebook.com/groups/776446452544437/</v>
      </c>
      <c r="I148" t="str">
        <f>VLOOKUP(A148,'BA distritos como bairro.csv'!$I$2:$K$1294,2,FALSE)</f>
        <v>Buerarema</v>
      </c>
      <c r="J148" t="str">
        <f>VLOOKUP(A148,'BA distritos como bairro.csv'!$I$2:$K$1294,3,FALSE)</f>
        <v>Centro</v>
      </c>
      <c r="K148" t="s">
        <v>77</v>
      </c>
      <c r="L148" t="s">
        <v>622</v>
      </c>
    </row>
    <row r="149" spans="1:12">
      <c r="A149">
        <v>43245</v>
      </c>
      <c r="B149" t="s">
        <v>3279</v>
      </c>
      <c r="C149" t="s">
        <v>3383</v>
      </c>
      <c r="D149" t="s">
        <v>622</v>
      </c>
      <c r="E149" t="str">
        <f>VLOOKUP(K149,MesoMicroMunicipios!$C$2:$E$418,3,FALSE)</f>
        <v>BA08: Porto Seguro</v>
      </c>
      <c r="F149" t="str">
        <f>VLOOKUP(E149,DistritosEstFacebook!$A$2:$B$19,2,FALSE)</f>
        <v>https://www.facebook.com/groups/579171692594296/</v>
      </c>
      <c r="I149" t="str">
        <f>VLOOKUP(A149,'BA distritos como bairro.csv'!$I$2:$K$1294,2,FALSE)</f>
        <v>Guaratinga</v>
      </c>
      <c r="J149" t="str">
        <f>VLOOKUP(A149,'BA distritos como bairro.csv'!$I$2:$K$1294,3,FALSE)</f>
        <v xml:space="preserve">BuranhÃ©m </v>
      </c>
      <c r="K149" t="s">
        <v>127</v>
      </c>
      <c r="L149" t="s">
        <v>4535</v>
      </c>
    </row>
    <row r="150" spans="1:12">
      <c r="A150">
        <v>44140</v>
      </c>
      <c r="B150" t="s">
        <v>3279</v>
      </c>
      <c r="C150" t="s">
        <v>3384</v>
      </c>
      <c r="D150" t="s">
        <v>622</v>
      </c>
      <c r="E150" t="str">
        <f>VLOOKUP(K150,MesoMicroMunicipios!$C$2:$E$418,3,FALSE)</f>
        <v>BA17: Ribeira do Pombal/Alagoinhas/Entre Rios</v>
      </c>
      <c r="F150" t="str">
        <f>VLOOKUP(E150,DistritosEstFacebook!$A$2:$B$19,2,FALSE)</f>
        <v>https://www.facebook.com/groups/163561917752494/</v>
      </c>
      <c r="I150" t="str">
        <f>VLOOKUP(A150,'BA distritos como bairro.csv'!$I$2:$K$1294,2,FALSE)</f>
        <v>CrisÃ³polis</v>
      </c>
      <c r="J150" t="str">
        <f>VLOOKUP(A150,'BA distritos como bairro.csv'!$I$2:$K$1294,3,FALSE)</f>
        <v xml:space="preserve">Buril </v>
      </c>
      <c r="K150" t="s">
        <v>335</v>
      </c>
      <c r="L150" t="s">
        <v>4267</v>
      </c>
    </row>
    <row r="151" spans="1:12">
      <c r="A151">
        <v>31395</v>
      </c>
      <c r="B151" t="s">
        <v>3279</v>
      </c>
      <c r="C151" t="s">
        <v>78</v>
      </c>
      <c r="D151" t="s">
        <v>622</v>
      </c>
      <c r="E151" t="str">
        <f>VLOOKUP(K151,MesoMicroMunicipios!$C$2:$E$418,3,FALSE)</f>
        <v>BA18: Irecê/Boquira/Barra</v>
      </c>
      <c r="F151" t="str">
        <f>VLOOKUP(E151,DistritosEstFacebook!$A$2:$B$19,2,FALSE)</f>
        <v>https://www.facebook.com/groups/159326851374383/</v>
      </c>
      <c r="I151" t="str">
        <f>VLOOKUP(A151,'BA distritos como bairro.csv'!$I$2:$K$1294,2,FALSE)</f>
        <v>Buritirama</v>
      </c>
      <c r="J151" t="str">
        <f>VLOOKUP(A151,'BA distritos como bairro.csv'!$I$2:$K$1294,3,FALSE)</f>
        <v>Centro</v>
      </c>
      <c r="K151" t="s">
        <v>78</v>
      </c>
      <c r="L151" t="s">
        <v>622</v>
      </c>
    </row>
    <row r="152" spans="1:12">
      <c r="A152">
        <v>31417</v>
      </c>
      <c r="B152" t="s">
        <v>3279</v>
      </c>
      <c r="C152" t="s">
        <v>3452</v>
      </c>
      <c r="D152" t="s">
        <v>622</v>
      </c>
      <c r="E152" t="str">
        <f>VLOOKUP(K152,MesoMicroMunicipios!$C$2:$E$418,3,FALSE)</f>
        <v>BA09: Vitoria da Conquista/Itapetininga</v>
      </c>
      <c r="F152" t="str">
        <f>VLOOKUP(E152,DistritosEstFacebook!$A$2:$B$19,2,FALSE)</f>
        <v>https://www.facebook.com/groups/168700083746171/</v>
      </c>
      <c r="I152" t="str">
        <f>VLOOKUP(A152,'BA distritos como bairro.csv'!$I$2:$K$1294,2,FALSE)</f>
        <v>CÃ¢ndido Sales</v>
      </c>
      <c r="J152" t="str">
        <f>VLOOKUP(A152,'BA distritos como bairro.csv'!$I$2:$K$1294,3,FALSE)</f>
        <v>Centro</v>
      </c>
      <c r="K152" t="s">
        <v>318</v>
      </c>
      <c r="L152" t="s">
        <v>622</v>
      </c>
    </row>
    <row r="153" spans="1:12">
      <c r="A153">
        <v>31400</v>
      </c>
      <c r="B153" t="s">
        <v>3279</v>
      </c>
      <c r="C153" t="s">
        <v>3390</v>
      </c>
      <c r="D153" t="s">
        <v>622</v>
      </c>
      <c r="E153" t="str">
        <f>VLOOKUP(K153,MesoMicroMunicipios!$C$2:$E$418,3,FALSE)</f>
        <v>BA15: Jacobina/Senhor do Bonfim/Itaberaba</v>
      </c>
      <c r="F153" t="str">
        <f>VLOOKUP(E153,DistritosEstFacebook!$A$2:$B$19,2,FALSE)</f>
        <v>https://www.facebook.com/groups/1021451114646126/</v>
      </c>
      <c r="I153" t="str">
        <f>VLOOKUP(A153,'BA distritos como bairro.csv'!$I$2:$K$1294,2,FALSE)</f>
        <v>CaÃ©m</v>
      </c>
      <c r="J153" t="str">
        <f>VLOOKUP(A153,'BA distritos como bairro.csv'!$I$2:$K$1294,3,FALSE)</f>
        <v>Centro</v>
      </c>
      <c r="K153" t="s">
        <v>427</v>
      </c>
      <c r="L153" t="s">
        <v>622</v>
      </c>
    </row>
    <row r="154" spans="1:12">
      <c r="A154">
        <v>31396</v>
      </c>
      <c r="B154" t="s">
        <v>3279</v>
      </c>
      <c r="C154" t="s">
        <v>79</v>
      </c>
      <c r="D154" t="s">
        <v>622</v>
      </c>
      <c r="E154" t="str">
        <f>VLOOKUP(K154,MesoMicroMunicipios!$C$2:$E$418,3,FALSE)</f>
        <v>BA09: Vitoria da Conquista/Itapetininga</v>
      </c>
      <c r="F154" t="str">
        <f>VLOOKUP(E154,DistritosEstFacebook!$A$2:$B$19,2,FALSE)</f>
        <v>https://www.facebook.com/groups/168700083746171/</v>
      </c>
      <c r="I154" t="str">
        <f>VLOOKUP(A154,'BA distritos como bairro.csv'!$I$2:$K$1294,2,FALSE)</f>
        <v>Caatiba</v>
      </c>
      <c r="J154" t="str">
        <f>VLOOKUP(A154,'BA distritos como bairro.csv'!$I$2:$K$1294,3,FALSE)</f>
        <v>Centro</v>
      </c>
      <c r="K154" t="s">
        <v>79</v>
      </c>
      <c r="L154" t="s">
        <v>622</v>
      </c>
    </row>
    <row r="155" spans="1:12">
      <c r="A155">
        <v>31397</v>
      </c>
      <c r="B155" t="s">
        <v>3279</v>
      </c>
      <c r="C155" t="s">
        <v>3385</v>
      </c>
      <c r="D155" t="s">
        <v>622</v>
      </c>
      <c r="E155" t="str">
        <f>VLOOKUP(K155,MesoMicroMunicipios!$C$2:$E$418,3,FALSE)</f>
        <v>BA06: Valença/Santo Antônio de Jesus/Itaparica/Vera Cruz</v>
      </c>
      <c r="F155" t="str">
        <f>VLOOKUP(E155,DistritosEstFacebook!$A$2:$B$19,2,FALSE)</f>
        <v>https://www.facebook.com/groups/165650773955147/</v>
      </c>
      <c r="I155" t="str">
        <f>VLOOKUP(A155,'BA distritos como bairro.csv'!$I$2:$K$1294,2,FALSE)</f>
        <v>Cabaceiras do ParaguaÃ§u</v>
      </c>
      <c r="J155" t="str">
        <f>VLOOKUP(A155,'BA distritos como bairro.csv'!$I$2:$K$1294,3,FALSE)</f>
        <v>Centro</v>
      </c>
      <c r="K155" t="s">
        <v>351</v>
      </c>
      <c r="L155" t="s">
        <v>622</v>
      </c>
    </row>
    <row r="156" spans="1:12">
      <c r="A156">
        <v>44156</v>
      </c>
      <c r="B156" t="s">
        <v>3279</v>
      </c>
      <c r="C156" t="s">
        <v>3386</v>
      </c>
      <c r="D156" t="s">
        <v>622</v>
      </c>
      <c r="E156" t="str">
        <f>VLOOKUP(K156,MesoMicroMunicipios!$C$2:$E$418,3,FALSE)</f>
        <v>BA10: Jequié/Seabra</v>
      </c>
      <c r="F156" t="str">
        <f>VLOOKUP(E156,DistritosEstFacebook!$A$2:$B$19,2,FALSE)</f>
        <v>https://www.facebook.com/groups/170949727010380/</v>
      </c>
      <c r="I156" t="str">
        <f>VLOOKUP(A156,'BA distritos como bairro.csv'!$I$2:$K$1294,2,FALSE)</f>
        <v>PiatÃ£</v>
      </c>
      <c r="J156" t="str">
        <f>VLOOKUP(A156,'BA distritos como bairro.csv'!$I$2:$K$1294,3,FALSE)</f>
        <v xml:space="preserve">CabrÃ¡lia </v>
      </c>
      <c r="K156" t="s">
        <v>354</v>
      </c>
      <c r="L156" t="s">
        <v>4627</v>
      </c>
    </row>
    <row r="157" spans="1:12">
      <c r="A157">
        <v>31433</v>
      </c>
      <c r="B157" t="s">
        <v>3279</v>
      </c>
      <c r="C157" t="s">
        <v>3474</v>
      </c>
      <c r="D157" t="s">
        <v>622</v>
      </c>
      <c r="E157" t="str">
        <f>VLOOKUP(K157,MesoMicroMunicipios!$C$2:$E$418,3,FALSE)</f>
        <v>BA17: Ribeira do Pombal/Alagoinhas/Entre Rios</v>
      </c>
      <c r="F157" t="str">
        <f>VLOOKUP(E157,DistritosEstFacebook!$A$2:$B$19,2,FALSE)</f>
        <v>https://www.facebook.com/groups/163561917752494/</v>
      </c>
      <c r="I157" t="str">
        <f>VLOOKUP(A157,'BA distritos como bairro.csv'!$I$2:$K$1294,2,FALSE)</f>
        <v>CÃ­cero Dantas</v>
      </c>
      <c r="J157" t="str">
        <f>VLOOKUP(A157,'BA distritos como bairro.csv'!$I$2:$K$1294,3,FALSE)</f>
        <v>Centro</v>
      </c>
      <c r="K157" t="s">
        <v>305</v>
      </c>
      <c r="L157" t="s">
        <v>622</v>
      </c>
    </row>
    <row r="158" spans="1:12">
      <c r="A158">
        <v>44165</v>
      </c>
      <c r="B158" t="s">
        <v>3279</v>
      </c>
      <c r="C158" t="s">
        <v>3387</v>
      </c>
      <c r="D158" t="s">
        <v>622</v>
      </c>
      <c r="E158" t="str">
        <f>VLOOKUP(K158,MesoMicroMunicipios!$C$2:$E$418,3,FALSE)</f>
        <v>BA06: Valença/Santo Antônio de Jesus/Itaparica/Vera Cruz</v>
      </c>
      <c r="F158" t="str">
        <f>VLOOKUP(E158,DistritosEstFacebook!$A$2:$B$19,2,FALSE)</f>
        <v>https://www.facebook.com/groups/165650773955147/</v>
      </c>
      <c r="I158" t="str">
        <f>VLOOKUP(A158,'BA distritos como bairro.csv'!$I$2:$K$1294,2,FALSE)</f>
        <v>Vera Cruz</v>
      </c>
      <c r="J158" t="str">
        <f>VLOOKUP(A158,'BA distritos como bairro.csv'!$I$2:$K$1294,3,FALSE)</f>
        <v xml:space="preserve">Cacha Pregos </v>
      </c>
      <c r="K158" t="s">
        <v>268</v>
      </c>
      <c r="L158" t="s">
        <v>4287</v>
      </c>
    </row>
    <row r="159" spans="1:12">
      <c r="A159">
        <v>31398</v>
      </c>
      <c r="B159" t="s">
        <v>3279</v>
      </c>
      <c r="C159" t="s">
        <v>80</v>
      </c>
      <c r="D159" t="s">
        <v>622</v>
      </c>
      <c r="E159" t="str">
        <f>VLOOKUP(K159,MesoMicroMunicipios!$C$2:$E$418,3,FALSE)</f>
        <v>BA06: Valença/Santo Antônio de Jesus/Itaparica/Vera Cruz</v>
      </c>
      <c r="F159" t="str">
        <f>VLOOKUP(E159,DistritosEstFacebook!$A$2:$B$19,2,FALSE)</f>
        <v>https://www.facebook.com/groups/165650773955147/</v>
      </c>
      <c r="I159" t="str">
        <f>VLOOKUP(A159,'BA distritos como bairro.csv'!$I$2:$K$1294,2,FALSE)</f>
        <v>Cachoeira</v>
      </c>
      <c r="J159" t="str">
        <f>VLOOKUP(A159,'BA distritos como bairro.csv'!$I$2:$K$1294,3,FALSE)</f>
        <v>Centro</v>
      </c>
      <c r="K159" t="s">
        <v>80</v>
      </c>
      <c r="L159" t="s">
        <v>622</v>
      </c>
    </row>
    <row r="160" spans="1:12">
      <c r="A160">
        <v>31399</v>
      </c>
      <c r="B160" t="s">
        <v>3279</v>
      </c>
      <c r="C160" t="s">
        <v>3388</v>
      </c>
      <c r="D160" t="s">
        <v>622</v>
      </c>
      <c r="E160" t="str">
        <f>VLOOKUP(K160,MesoMicroMunicipios!$C$2:$E$418,3,FALSE)</f>
        <v>BA11: Guanambi/Brumado/Livramento</v>
      </c>
      <c r="F160" t="str">
        <f>VLOOKUP(E160,DistritosEstFacebook!$A$2:$B$19,2,FALSE)</f>
        <v>https://www.facebook.com/groups/1532561203518470/</v>
      </c>
      <c r="I160" t="str">
        <f>VLOOKUP(A160,'BA distritos como bairro.csv'!$I$2:$K$1294,2,FALSE)</f>
        <v>CaculÃ©</v>
      </c>
      <c r="J160" t="str">
        <f>VLOOKUP(A160,'BA distritos como bairro.csv'!$I$2:$K$1294,3,FALSE)</f>
        <v>Centro</v>
      </c>
      <c r="K160" t="s">
        <v>325</v>
      </c>
      <c r="L160" t="s">
        <v>622</v>
      </c>
    </row>
    <row r="161" spans="1:12">
      <c r="A161">
        <v>45334</v>
      </c>
      <c r="B161" t="s">
        <v>3279</v>
      </c>
      <c r="C161" t="s">
        <v>3388</v>
      </c>
      <c r="D161" t="s">
        <v>3389</v>
      </c>
      <c r="E161" t="str">
        <f>VLOOKUP(K161,MesoMicroMunicipios!$C$2:$E$418,3,FALSE)</f>
        <v>BA11: Guanambi/Brumado/Livramento</v>
      </c>
      <c r="F161" t="str">
        <f>VLOOKUP(E161,DistritosEstFacebook!$A$2:$B$19,2,FALSE)</f>
        <v>https://www.facebook.com/groups/1532561203518470/</v>
      </c>
      <c r="I161" t="str">
        <f>VLOOKUP(A161,'BA distritos como bairro.csv'!$I$2:$K$1294,2,FALSE)</f>
        <v>CaculÃ©</v>
      </c>
      <c r="J161" t="str">
        <f>VLOOKUP(A161,'BA distritos como bairro.csv'!$I$2:$K$1294,3,FALSE)</f>
        <v>VÃ¡rzea Grande</v>
      </c>
      <c r="K161" t="s">
        <v>325</v>
      </c>
      <c r="L161" t="s">
        <v>4636</v>
      </c>
    </row>
    <row r="162" spans="1:12">
      <c r="A162">
        <v>44157</v>
      </c>
      <c r="B162" t="s">
        <v>3279</v>
      </c>
      <c r="C162" t="s">
        <v>3392</v>
      </c>
      <c r="D162" t="s">
        <v>622</v>
      </c>
      <c r="E162" t="str">
        <f>VLOOKUP(K162,MesoMicroMunicipios!$C$2:$E$418,3,FALSE)</f>
        <v>BA10: Jequié/Seabra</v>
      </c>
      <c r="F162" t="str">
        <f>VLOOKUP(E162,DistritosEstFacebook!$A$2:$B$19,2,FALSE)</f>
        <v>https://www.facebook.com/groups/170949727010380/</v>
      </c>
      <c r="I162" t="str">
        <f>VLOOKUP(A162,'BA distritos como bairro.csv'!$I$2:$K$1294,2,FALSE)</f>
        <v>Palmeiras</v>
      </c>
      <c r="J162" t="str">
        <f>VLOOKUP(A162,'BA distritos como bairro.csv'!$I$2:$K$1294,3,FALSE)</f>
        <v xml:space="preserve">CaetÃ©-AÃ§u </v>
      </c>
      <c r="K162" t="s">
        <v>207</v>
      </c>
      <c r="L162" t="s">
        <v>4540</v>
      </c>
    </row>
    <row r="163" spans="1:12">
      <c r="A163">
        <v>45336</v>
      </c>
      <c r="B163" t="s">
        <v>3279</v>
      </c>
      <c r="C163" t="s">
        <v>81</v>
      </c>
      <c r="D163" t="s">
        <v>3391</v>
      </c>
      <c r="E163" t="str">
        <f>VLOOKUP(K163,MesoMicroMunicipios!$C$2:$E$418,3,FALSE)</f>
        <v>BA09: Vitoria da Conquista/Itapetininga</v>
      </c>
      <c r="F163" t="str">
        <f>VLOOKUP(E163,DistritosEstFacebook!$A$2:$B$19,2,FALSE)</f>
        <v>https://www.facebook.com/groups/168700083746171/</v>
      </c>
      <c r="I163" t="str">
        <f>VLOOKUP(A163,'BA distritos como bairro.csv'!$I$2:$K$1294,2,FALSE)</f>
        <v>Caetanos</v>
      </c>
      <c r="J163" t="str">
        <f>VLOOKUP(A163,'BA distritos como bairro.csv'!$I$2:$K$1294,3,FALSE)</f>
        <v>CaldeirÃ£o</v>
      </c>
      <c r="K163" t="s">
        <v>81</v>
      </c>
      <c r="L163" t="s">
        <v>4500</v>
      </c>
    </row>
    <row r="164" spans="1:12">
      <c r="A164">
        <v>31401</v>
      </c>
      <c r="B164" t="s">
        <v>3279</v>
      </c>
      <c r="C164" t="s">
        <v>81</v>
      </c>
      <c r="D164" t="s">
        <v>622</v>
      </c>
      <c r="E164" t="str">
        <f>VLOOKUP(K164,MesoMicroMunicipios!$C$2:$E$418,3,FALSE)</f>
        <v>BA09: Vitoria da Conquista/Itapetininga</v>
      </c>
      <c r="F164" t="str">
        <f>VLOOKUP(E164,DistritosEstFacebook!$A$2:$B$19,2,FALSE)</f>
        <v>https://www.facebook.com/groups/168700083746171/</v>
      </c>
      <c r="I164" t="str">
        <f>VLOOKUP(A164,'BA distritos como bairro.csv'!$I$2:$K$1294,2,FALSE)</f>
        <v>Caetanos</v>
      </c>
      <c r="J164" t="str">
        <f>VLOOKUP(A164,'BA distritos como bairro.csv'!$I$2:$K$1294,3,FALSE)</f>
        <v>Centro</v>
      </c>
      <c r="K164" t="s">
        <v>81</v>
      </c>
      <c r="L164" t="s">
        <v>622</v>
      </c>
    </row>
    <row r="165" spans="1:12">
      <c r="A165">
        <v>31402</v>
      </c>
      <c r="B165" t="s">
        <v>3279</v>
      </c>
      <c r="C165" t="s">
        <v>3393</v>
      </c>
      <c r="D165" t="s">
        <v>622</v>
      </c>
      <c r="E165" t="str">
        <f>VLOOKUP(K165,MesoMicroMunicipios!$C$2:$E$418,3,FALSE)</f>
        <v>BA11: Guanambi/Brumado/Livramento</v>
      </c>
      <c r="F165" t="str">
        <f>VLOOKUP(E165,DistritosEstFacebook!$A$2:$B$19,2,FALSE)</f>
        <v>https://www.facebook.com/groups/1532561203518470/</v>
      </c>
      <c r="I165" t="str">
        <f>VLOOKUP(A165,'BA distritos como bairro.csv'!$I$2:$K$1294,2,FALSE)</f>
        <v>CaetitÃ©</v>
      </c>
      <c r="J165" t="str">
        <f>VLOOKUP(A165,'BA distritos como bairro.csv'!$I$2:$K$1294,3,FALSE)</f>
        <v>Centro</v>
      </c>
      <c r="K165" t="s">
        <v>287</v>
      </c>
      <c r="L165" t="s">
        <v>622</v>
      </c>
    </row>
    <row r="166" spans="1:12">
      <c r="A166">
        <v>45355</v>
      </c>
      <c r="B166" t="s">
        <v>3279</v>
      </c>
      <c r="C166" t="s">
        <v>82</v>
      </c>
      <c r="D166" t="s">
        <v>3394</v>
      </c>
      <c r="E166" t="str">
        <f>VLOOKUP(K166,MesoMicroMunicipios!$C$2:$E$418,3,FALSE)</f>
        <v>BA18: Irecê/Boquira/Barra</v>
      </c>
      <c r="F166" t="str">
        <f>VLOOKUP(E166,DistritosEstFacebook!$A$2:$B$19,2,FALSE)</f>
        <v>https://www.facebook.com/groups/159326851374383/</v>
      </c>
      <c r="I166" t="str">
        <f>VLOOKUP(A166,'BA distritos como bairro.csv'!$I$2:$K$1294,2,FALSE)</f>
        <v>Cafarnaum</v>
      </c>
      <c r="J166" t="str">
        <f>VLOOKUP(A166,'BA distritos como bairro.csv'!$I$2:$K$1294,3,FALSE)</f>
        <v>Canal</v>
      </c>
      <c r="K166" t="s">
        <v>82</v>
      </c>
      <c r="L166" t="s">
        <v>3394</v>
      </c>
    </row>
    <row r="167" spans="1:12">
      <c r="A167">
        <v>31403</v>
      </c>
      <c r="B167" t="s">
        <v>3279</v>
      </c>
      <c r="C167" t="s">
        <v>82</v>
      </c>
      <c r="D167" t="s">
        <v>622</v>
      </c>
      <c r="E167" t="str">
        <f>VLOOKUP(K167,MesoMicroMunicipios!$C$2:$E$418,3,FALSE)</f>
        <v>BA18: Irecê/Boquira/Barra</v>
      </c>
      <c r="F167" t="str">
        <f>VLOOKUP(E167,DistritosEstFacebook!$A$2:$B$19,2,FALSE)</f>
        <v>https://www.facebook.com/groups/159326851374383/</v>
      </c>
      <c r="I167" t="str">
        <f>VLOOKUP(A167,'BA distritos como bairro.csv'!$I$2:$K$1294,2,FALSE)</f>
        <v>Cafarnaum</v>
      </c>
      <c r="J167" t="str">
        <f>VLOOKUP(A167,'BA distritos como bairro.csv'!$I$2:$K$1294,3,FALSE)</f>
        <v>Centro</v>
      </c>
      <c r="K167" t="s">
        <v>82</v>
      </c>
      <c r="L167" t="s">
        <v>622</v>
      </c>
    </row>
    <row r="168" spans="1:12">
      <c r="A168">
        <v>44262</v>
      </c>
      <c r="B168" t="s">
        <v>3279</v>
      </c>
      <c r="C168" t="s">
        <v>3395</v>
      </c>
      <c r="D168" t="s">
        <v>622</v>
      </c>
      <c r="E168" t="str">
        <f>VLOOKUP(K168,MesoMicroMunicipios!$C$2:$E$418,3,FALSE)</f>
        <v>BA16: Serrinha/Euclides da Cunha/Jeremoabo</v>
      </c>
      <c r="F168" t="str">
        <f>VLOOKUP(E168,DistritosEstFacebook!$A$2:$B$19,2,FALSE)</f>
        <v>https://www.facebook.com/groups/167601297347193/</v>
      </c>
      <c r="I168" t="str">
        <f>VLOOKUP(A168,'BA distritos como bairro.csv'!$I$2:$K$1294,2,FALSE)</f>
        <v>Euclides da Cunha</v>
      </c>
      <c r="J168" t="str">
        <f>VLOOKUP(A168,'BA distritos como bairro.csv'!$I$2:$K$1294,3,FALSE)</f>
        <v xml:space="preserve">CaimbÃ© </v>
      </c>
      <c r="K168" t="s">
        <v>115</v>
      </c>
      <c r="L168" t="s">
        <v>4541</v>
      </c>
    </row>
    <row r="169" spans="1:12">
      <c r="A169">
        <v>31404</v>
      </c>
      <c r="B169" t="s">
        <v>3279</v>
      </c>
      <c r="C169" t="s">
        <v>83</v>
      </c>
      <c r="D169" t="s">
        <v>622</v>
      </c>
      <c r="E169" t="str">
        <f>VLOOKUP(K169,MesoMicroMunicipios!$C$2:$E$418,3,FALSE)</f>
        <v>BA06: Valença/Santo Antônio de Jesus/Itaparica/Vera Cruz</v>
      </c>
      <c r="F169" t="str">
        <f>VLOOKUP(E169,DistritosEstFacebook!$A$2:$B$19,2,FALSE)</f>
        <v>https://www.facebook.com/groups/165650773955147/</v>
      </c>
      <c r="I169" t="str">
        <f>VLOOKUP(A169,'BA distritos como bairro.csv'!$I$2:$K$1294,2,FALSE)</f>
        <v>Cairu</v>
      </c>
      <c r="J169" t="str">
        <f>VLOOKUP(A169,'BA distritos como bairro.csv'!$I$2:$K$1294,3,FALSE)</f>
        <v>Centro</v>
      </c>
      <c r="K169" t="s">
        <v>83</v>
      </c>
      <c r="L169" t="s">
        <v>622</v>
      </c>
    </row>
    <row r="170" spans="1:12">
      <c r="A170">
        <v>31405</v>
      </c>
      <c r="B170" t="s">
        <v>3279</v>
      </c>
      <c r="C170" t="s">
        <v>3396</v>
      </c>
      <c r="D170" t="s">
        <v>622</v>
      </c>
      <c r="E170" t="str">
        <f>VLOOKUP(K170,MesoMicroMunicipios!$C$2:$E$418,3,FALSE)</f>
        <v>BA16: Serrinha/Euclides da Cunha/Jeremoabo</v>
      </c>
      <c r="F170" t="str">
        <f>VLOOKUP(E170,DistritosEstFacebook!$A$2:$B$19,2,FALSE)</f>
        <v>https://www.facebook.com/groups/167601297347193/</v>
      </c>
      <c r="I170" t="str">
        <f>VLOOKUP(A170,'BA distritos como bairro.csv'!$I$2:$K$1294,2,FALSE)</f>
        <v>Tucano</v>
      </c>
      <c r="J170" t="str">
        <f>VLOOKUP(A170,'BA distritos como bairro.csv'!$I$2:$K$1294,3,FALSE)</f>
        <v xml:space="preserve">Caldas do Jorro </v>
      </c>
      <c r="K170" t="s">
        <v>260</v>
      </c>
      <c r="L170" t="s">
        <v>4179</v>
      </c>
    </row>
    <row r="171" spans="1:12">
      <c r="A171">
        <v>44987</v>
      </c>
      <c r="B171" t="s">
        <v>3279</v>
      </c>
      <c r="C171" t="s">
        <v>3398</v>
      </c>
      <c r="D171" t="s">
        <v>622</v>
      </c>
      <c r="E171" t="str">
        <f>VLOOKUP(K171,MesoMicroMunicipios!$C$2:$E$418,3,FALSE)</f>
        <v>BA16: Serrinha/Euclides da Cunha/Jeremoabo</v>
      </c>
      <c r="F171" t="str">
        <f>VLOOKUP(E171,DistritosEstFacebook!$A$2:$B$19,2,FALSE)</f>
        <v>https://www.facebook.com/groups/167601297347193/</v>
      </c>
      <c r="I171" t="str">
        <f>VLOOKUP(A171,'BA distritos como bairro.csv'!$I$2:$K$1294,2,FALSE)</f>
        <v>UauÃ¡</v>
      </c>
      <c r="J171" t="str">
        <f>VLOOKUP(A171,'BA distritos como bairro.csv'!$I$2:$K$1294,3,FALSE)</f>
        <v xml:space="preserve">CaldeirÃ£o </v>
      </c>
      <c r="K171" t="s">
        <v>321</v>
      </c>
      <c r="L171" t="s">
        <v>4495</v>
      </c>
    </row>
    <row r="172" spans="1:12">
      <c r="A172">
        <v>31406</v>
      </c>
      <c r="B172" t="s">
        <v>3279</v>
      </c>
      <c r="C172" t="s">
        <v>3397</v>
      </c>
      <c r="D172" t="s">
        <v>622</v>
      </c>
      <c r="E172" t="str">
        <f>VLOOKUP(K172,MesoMicroMunicipios!$C$2:$E$418,3,FALSE)</f>
        <v>BA15: Jacobina/Senhor do Bonfim/Itaberaba</v>
      </c>
      <c r="F172" t="str">
        <f>VLOOKUP(E172,DistritosEstFacebook!$A$2:$B$19,2,FALSE)</f>
        <v>https://www.facebook.com/groups/1021451114646126/</v>
      </c>
      <c r="I172" t="str">
        <f>VLOOKUP(A172,'BA distritos como bairro.csv'!$I$2:$K$1294,2,FALSE)</f>
        <v>CaldeirÃ£o Grande</v>
      </c>
      <c r="J172" t="str">
        <f>VLOOKUP(A172,'BA distritos como bairro.csv'!$I$2:$K$1294,3,FALSE)</f>
        <v>Centro</v>
      </c>
      <c r="K172" t="s">
        <v>396</v>
      </c>
      <c r="L172" t="s">
        <v>622</v>
      </c>
    </row>
    <row r="173" spans="1:12">
      <c r="A173">
        <v>43184</v>
      </c>
      <c r="B173" t="s">
        <v>3279</v>
      </c>
      <c r="C173" t="s">
        <v>3399</v>
      </c>
      <c r="D173" t="s">
        <v>622</v>
      </c>
      <c r="E173" t="str">
        <f>VLOOKUP(K173,MesoMicroMunicipios!$C$2:$E$418,3,FALSE)</f>
        <v>BA11: Guanambi/Brumado/Livramento</v>
      </c>
      <c r="F173" t="str">
        <f>VLOOKUP(E173,DistritosEstFacebook!$A$2:$B$19,2,FALSE)</f>
        <v>https://www.facebook.com/groups/1532561203518470/</v>
      </c>
      <c r="I173" t="str">
        <f>VLOOKUP(A173,'BA distritos como bairro.csv'!$I$2:$K$1294,2,FALSE)</f>
        <v>CaetitÃ©</v>
      </c>
      <c r="J173" t="str">
        <f>VLOOKUP(A173,'BA distritos como bairro.csv'!$I$2:$K$1294,3,FALSE)</f>
        <v xml:space="preserve">Caldeiras </v>
      </c>
      <c r="K173" t="s">
        <v>287</v>
      </c>
      <c r="L173" t="s">
        <v>4190</v>
      </c>
    </row>
    <row r="174" spans="1:12">
      <c r="A174">
        <v>273</v>
      </c>
      <c r="B174" t="s">
        <v>3279</v>
      </c>
      <c r="C174" t="s">
        <v>3401</v>
      </c>
      <c r="D174" t="s">
        <v>3402</v>
      </c>
      <c r="E174" t="str">
        <f>VLOOKUP(K174,MesoMicroMunicipios!$C$2:$E$418,3,FALSE)</f>
        <v>BA05: Metropolitana Norte</v>
      </c>
      <c r="F174" t="str">
        <f>VLOOKUP(E174,DistritosEstFacebook!$A$2:$B$19,2,FALSE)</f>
        <v>https://www.facebook.com/groups/170292697033720/</v>
      </c>
      <c r="I174" t="str">
        <f>VLOOKUP(A174,'BA distritos como bairro.csv'!$I$2:$K$1294,2,FALSE)</f>
        <v>CamaÃ§ari</v>
      </c>
      <c r="J174" t="str">
        <f>VLOOKUP(A174,'BA distritos como bairro.csv'!$I$2:$K$1294,3,FALSE)</f>
        <v>Alto da Cruz</v>
      </c>
      <c r="K174" t="s">
        <v>274</v>
      </c>
      <c r="L174" t="s">
        <v>3402</v>
      </c>
    </row>
    <row r="175" spans="1:12">
      <c r="A175">
        <v>274</v>
      </c>
      <c r="B175" t="s">
        <v>3279</v>
      </c>
      <c r="C175" t="s">
        <v>3401</v>
      </c>
      <c r="D175" t="s">
        <v>3403</v>
      </c>
      <c r="E175" t="str">
        <f>VLOOKUP(K175,MesoMicroMunicipios!$C$2:$E$418,3,FALSE)</f>
        <v>BA05: Metropolitana Norte</v>
      </c>
      <c r="F175" t="str">
        <f>VLOOKUP(E175,DistritosEstFacebook!$A$2:$B$19,2,FALSE)</f>
        <v>https://www.facebook.com/groups/170292697033720/</v>
      </c>
      <c r="I175" t="str">
        <f>VLOOKUP(A175,'BA distritos como bairro.csv'!$I$2:$K$1294,2,FALSE)</f>
        <v>CamaÃ§ari</v>
      </c>
      <c r="J175" t="str">
        <f>VLOOKUP(A175,'BA distritos como bairro.csv'!$I$2:$K$1294,3,FALSE)</f>
        <v>Bairro dos 46</v>
      </c>
      <c r="K175" t="s">
        <v>274</v>
      </c>
      <c r="L175" t="s">
        <v>3403</v>
      </c>
    </row>
    <row r="176" spans="1:12">
      <c r="A176">
        <v>275</v>
      </c>
      <c r="B176" t="s">
        <v>3279</v>
      </c>
      <c r="C176" t="s">
        <v>3401</v>
      </c>
      <c r="D176" t="s">
        <v>3404</v>
      </c>
      <c r="E176" t="str">
        <f>VLOOKUP(K176,MesoMicroMunicipios!$C$2:$E$418,3,FALSE)</f>
        <v>BA05: Metropolitana Norte</v>
      </c>
      <c r="F176" t="str">
        <f>VLOOKUP(E176,DistritosEstFacebook!$A$2:$B$19,2,FALSE)</f>
        <v>https://www.facebook.com/groups/170292697033720/</v>
      </c>
      <c r="I176" t="str">
        <f>VLOOKUP(A176,'BA distritos como bairro.csv'!$I$2:$K$1294,2,FALSE)</f>
        <v>CamaÃ§ari</v>
      </c>
      <c r="J176" t="str">
        <f>VLOOKUP(A176,'BA distritos como bairro.csv'!$I$2:$K$1294,3,FALSE)</f>
        <v>Bomba</v>
      </c>
      <c r="K176" t="s">
        <v>274</v>
      </c>
      <c r="L176" t="s">
        <v>3404</v>
      </c>
    </row>
    <row r="177" spans="1:12">
      <c r="A177">
        <v>276</v>
      </c>
      <c r="B177" t="s">
        <v>3279</v>
      </c>
      <c r="C177" t="s">
        <v>3401</v>
      </c>
      <c r="D177" t="s">
        <v>3405</v>
      </c>
      <c r="E177" t="str">
        <f>VLOOKUP(K177,MesoMicroMunicipios!$C$2:$E$418,3,FALSE)</f>
        <v>BA05: Metropolitana Norte</v>
      </c>
      <c r="F177" t="str">
        <f>VLOOKUP(E177,DistritosEstFacebook!$A$2:$B$19,2,FALSE)</f>
        <v>https://www.facebook.com/groups/170292697033720/</v>
      </c>
      <c r="I177" t="str">
        <f>VLOOKUP(A177,'BA distritos como bairro.csv'!$I$2:$K$1294,2,FALSE)</f>
        <v>CamaÃ§ari</v>
      </c>
      <c r="J177" t="str">
        <f>VLOOKUP(A177,'BA distritos como bairro.csv'!$I$2:$K$1294,3,FALSE)</f>
        <v>CamaÃ§ari de Dentro</v>
      </c>
      <c r="K177" t="s">
        <v>274</v>
      </c>
      <c r="L177" t="s">
        <v>4416</v>
      </c>
    </row>
    <row r="178" spans="1:12">
      <c r="A178">
        <v>277</v>
      </c>
      <c r="B178" t="s">
        <v>3279</v>
      </c>
      <c r="C178" t="s">
        <v>3401</v>
      </c>
      <c r="D178" t="s">
        <v>622</v>
      </c>
      <c r="E178" t="str">
        <f>VLOOKUP(K178,MesoMicroMunicipios!$C$2:$E$418,3,FALSE)</f>
        <v>BA05: Metropolitana Norte</v>
      </c>
      <c r="F178" t="str">
        <f>VLOOKUP(E178,DistritosEstFacebook!$A$2:$B$19,2,FALSE)</f>
        <v>https://www.facebook.com/groups/170292697033720/</v>
      </c>
      <c r="I178" t="str">
        <f>VLOOKUP(A178,'BA distritos como bairro.csv'!$I$2:$K$1294,2,FALSE)</f>
        <v>CamaÃ§ari</v>
      </c>
      <c r="J178" t="str">
        <f>VLOOKUP(A178,'BA distritos como bairro.csv'!$I$2:$K$1294,3,FALSE)</f>
        <v>Centro</v>
      </c>
      <c r="K178" t="s">
        <v>274</v>
      </c>
      <c r="L178" t="s">
        <v>622</v>
      </c>
    </row>
    <row r="179" spans="1:12">
      <c r="A179">
        <v>279</v>
      </c>
      <c r="B179" t="s">
        <v>3279</v>
      </c>
      <c r="C179" t="s">
        <v>3401</v>
      </c>
      <c r="D179" t="s">
        <v>3289</v>
      </c>
      <c r="E179" t="str">
        <f>VLOOKUP(K179,MesoMicroMunicipios!$C$2:$E$418,3,FALSE)</f>
        <v>BA05: Metropolitana Norte</v>
      </c>
      <c r="F179" t="str">
        <f>VLOOKUP(E179,DistritosEstFacebook!$A$2:$B$19,2,FALSE)</f>
        <v>https://www.facebook.com/groups/170292697033720/</v>
      </c>
      <c r="I179" t="str">
        <f>VLOOKUP(A179,'BA distritos como bairro.csv'!$I$2:$K$1294,2,FALSE)</f>
        <v>CamaÃ§ari</v>
      </c>
      <c r="J179" t="str">
        <f>VLOOKUP(A179,'BA distritos como bairro.csv'!$I$2:$K$1294,3,FALSE)</f>
        <v>Dois de Julho</v>
      </c>
      <c r="K179" t="s">
        <v>274</v>
      </c>
      <c r="L179" t="s">
        <v>3289</v>
      </c>
    </row>
    <row r="180" spans="1:12">
      <c r="A180">
        <v>280</v>
      </c>
      <c r="B180" t="s">
        <v>3279</v>
      </c>
      <c r="C180" t="s">
        <v>3401</v>
      </c>
      <c r="D180" t="s">
        <v>3406</v>
      </c>
      <c r="E180" t="str">
        <f>VLOOKUP(K180,MesoMicroMunicipios!$C$2:$E$418,3,FALSE)</f>
        <v>BA05: Metropolitana Norte</v>
      </c>
      <c r="F180" t="str">
        <f>VLOOKUP(E180,DistritosEstFacebook!$A$2:$B$19,2,FALSE)</f>
        <v>https://www.facebook.com/groups/170292697033720/</v>
      </c>
      <c r="I180" t="str">
        <f>VLOOKUP(A180,'BA distritos como bairro.csv'!$I$2:$K$1294,2,FALSE)</f>
        <v>CamaÃ§ari</v>
      </c>
      <c r="J180" t="str">
        <f>VLOOKUP(A180,'BA distritos como bairro.csv'!$I$2:$K$1294,3,FALSE)</f>
        <v>Ficam</v>
      </c>
      <c r="K180" t="s">
        <v>274</v>
      </c>
      <c r="L180" t="s">
        <v>3406</v>
      </c>
    </row>
    <row r="181" spans="1:12">
      <c r="A181">
        <v>281</v>
      </c>
      <c r="B181" t="s">
        <v>3279</v>
      </c>
      <c r="C181" t="s">
        <v>3401</v>
      </c>
      <c r="D181" t="s">
        <v>3407</v>
      </c>
      <c r="E181" t="str">
        <f>VLOOKUP(K181,MesoMicroMunicipios!$C$2:$E$418,3,FALSE)</f>
        <v>BA05: Metropolitana Norte</v>
      </c>
      <c r="F181" t="str">
        <f>VLOOKUP(E181,DistritosEstFacebook!$A$2:$B$19,2,FALSE)</f>
        <v>https://www.facebook.com/groups/170292697033720/</v>
      </c>
      <c r="I181" t="str">
        <f>VLOOKUP(A181,'BA distritos como bairro.csv'!$I$2:$K$1294,2,FALSE)</f>
        <v>CamaÃ§ari</v>
      </c>
      <c r="J181" t="str">
        <f>VLOOKUP(A181,'BA distritos como bairro.csv'!$I$2:$K$1294,3,FALSE)</f>
        <v>Gleba A</v>
      </c>
      <c r="K181" t="s">
        <v>274</v>
      </c>
      <c r="L181" t="s">
        <v>3407</v>
      </c>
    </row>
    <row r="182" spans="1:12">
      <c r="A182">
        <v>282</v>
      </c>
      <c r="B182" t="s">
        <v>3279</v>
      </c>
      <c r="C182" t="s">
        <v>3401</v>
      </c>
      <c r="D182" t="s">
        <v>3408</v>
      </c>
      <c r="E182" t="str">
        <f>VLOOKUP(K182,MesoMicroMunicipios!$C$2:$E$418,3,FALSE)</f>
        <v>BA05: Metropolitana Norte</v>
      </c>
      <c r="F182" t="str">
        <f>VLOOKUP(E182,DistritosEstFacebook!$A$2:$B$19,2,FALSE)</f>
        <v>https://www.facebook.com/groups/170292697033720/</v>
      </c>
      <c r="I182" t="str">
        <f>VLOOKUP(A182,'BA distritos como bairro.csv'!$I$2:$K$1294,2,FALSE)</f>
        <v>CamaÃ§ari</v>
      </c>
      <c r="J182" t="str">
        <f>VLOOKUP(A182,'BA distritos como bairro.csv'!$I$2:$K$1294,3,FALSE)</f>
        <v>Gleba B</v>
      </c>
      <c r="K182" t="s">
        <v>274</v>
      </c>
      <c r="L182" t="s">
        <v>3408</v>
      </c>
    </row>
    <row r="183" spans="1:12">
      <c r="A183">
        <v>283</v>
      </c>
      <c r="B183" t="s">
        <v>3279</v>
      </c>
      <c r="C183" t="s">
        <v>3401</v>
      </c>
      <c r="D183" t="s">
        <v>3409</v>
      </c>
      <c r="E183" t="str">
        <f>VLOOKUP(K183,MesoMicroMunicipios!$C$2:$E$418,3,FALSE)</f>
        <v>BA05: Metropolitana Norte</v>
      </c>
      <c r="F183" t="str">
        <f>VLOOKUP(E183,DistritosEstFacebook!$A$2:$B$19,2,FALSE)</f>
        <v>https://www.facebook.com/groups/170292697033720/</v>
      </c>
      <c r="I183" t="str">
        <f>VLOOKUP(A183,'BA distritos como bairro.csv'!$I$2:$K$1294,2,FALSE)</f>
        <v>CamaÃ§ari</v>
      </c>
      <c r="J183" t="str">
        <f>VLOOKUP(A183,'BA distritos como bairro.csv'!$I$2:$K$1294,3,FALSE)</f>
        <v>Gleba C</v>
      </c>
      <c r="K183" t="s">
        <v>274</v>
      </c>
      <c r="L183" t="s">
        <v>3409</v>
      </c>
    </row>
    <row r="184" spans="1:12">
      <c r="A184">
        <v>284</v>
      </c>
      <c r="B184" t="s">
        <v>3279</v>
      </c>
      <c r="C184" t="s">
        <v>3401</v>
      </c>
      <c r="D184" t="s">
        <v>3410</v>
      </c>
      <c r="E184" t="str">
        <f>VLOOKUP(K184,MesoMicroMunicipios!$C$2:$E$418,3,FALSE)</f>
        <v>BA05: Metropolitana Norte</v>
      </c>
      <c r="F184" t="str">
        <f>VLOOKUP(E184,DistritosEstFacebook!$A$2:$B$19,2,FALSE)</f>
        <v>https://www.facebook.com/groups/170292697033720/</v>
      </c>
      <c r="I184" t="str">
        <f>VLOOKUP(A184,'BA distritos como bairro.csv'!$I$2:$K$1294,2,FALSE)</f>
        <v>CamaÃ§ari</v>
      </c>
      <c r="J184" t="str">
        <f>VLOOKUP(A184,'BA distritos como bairro.csv'!$I$2:$K$1294,3,FALSE)</f>
        <v>Gleba E</v>
      </c>
      <c r="K184" t="s">
        <v>274</v>
      </c>
      <c r="L184" t="s">
        <v>3410</v>
      </c>
    </row>
    <row r="185" spans="1:12">
      <c r="A185">
        <v>285</v>
      </c>
      <c r="B185" t="s">
        <v>3279</v>
      </c>
      <c r="C185" t="s">
        <v>3401</v>
      </c>
      <c r="D185" t="s">
        <v>3411</v>
      </c>
      <c r="E185" t="str">
        <f>VLOOKUP(K185,MesoMicroMunicipios!$C$2:$E$418,3,FALSE)</f>
        <v>BA05: Metropolitana Norte</v>
      </c>
      <c r="F185" t="str">
        <f>VLOOKUP(E185,DistritosEstFacebook!$A$2:$B$19,2,FALSE)</f>
        <v>https://www.facebook.com/groups/170292697033720/</v>
      </c>
      <c r="I185" t="str">
        <f>VLOOKUP(A185,'BA distritos como bairro.csv'!$I$2:$K$1294,2,FALSE)</f>
        <v>CamaÃ§ari</v>
      </c>
      <c r="J185" t="str">
        <f>VLOOKUP(A185,'BA distritos como bairro.csv'!$I$2:$K$1294,3,FALSE)</f>
        <v>GravatÃ¡</v>
      </c>
      <c r="K185" t="s">
        <v>274</v>
      </c>
      <c r="L185" t="s">
        <v>4581</v>
      </c>
    </row>
    <row r="186" spans="1:12">
      <c r="A186">
        <v>286</v>
      </c>
      <c r="B186" t="s">
        <v>3279</v>
      </c>
      <c r="C186" t="s">
        <v>3401</v>
      </c>
      <c r="D186" t="s">
        <v>3412</v>
      </c>
      <c r="E186" t="str">
        <f>VLOOKUP(K186,MesoMicroMunicipios!$C$2:$E$418,3,FALSE)</f>
        <v>BA05: Metropolitana Norte</v>
      </c>
      <c r="F186" t="str">
        <f>VLOOKUP(E186,DistritosEstFacebook!$A$2:$B$19,2,FALSE)</f>
        <v>https://www.facebook.com/groups/170292697033720/</v>
      </c>
      <c r="I186" t="str">
        <f>VLOOKUP(A186,'BA distritos como bairro.csv'!$I$2:$K$1294,2,FALSE)</f>
        <v>CamaÃ§ari</v>
      </c>
      <c r="J186" t="str">
        <f>VLOOKUP(A186,'BA distritos como bairro.csv'!$I$2:$K$1294,3,FALSE)</f>
        <v>Inocoop</v>
      </c>
      <c r="K186" t="s">
        <v>274</v>
      </c>
      <c r="L186" t="s">
        <v>3412</v>
      </c>
    </row>
    <row r="187" spans="1:12">
      <c r="A187">
        <v>287</v>
      </c>
      <c r="B187" t="s">
        <v>3279</v>
      </c>
      <c r="C187" t="s">
        <v>3401</v>
      </c>
      <c r="D187" t="s">
        <v>3413</v>
      </c>
      <c r="E187" t="str">
        <f>VLOOKUP(K187,MesoMicroMunicipios!$C$2:$E$418,3,FALSE)</f>
        <v>BA05: Metropolitana Norte</v>
      </c>
      <c r="F187" t="str">
        <f>VLOOKUP(E187,DistritosEstFacebook!$A$2:$B$19,2,FALSE)</f>
        <v>https://www.facebook.com/groups/170292697033720/</v>
      </c>
      <c r="I187" t="str">
        <f>VLOOKUP(A187,'BA distritos como bairro.csv'!$I$2:$K$1294,2,FALSE)</f>
        <v>CamaÃ§ari</v>
      </c>
      <c r="J187" t="str">
        <f>VLOOKUP(A187,'BA distritos como bairro.csv'!$I$2:$K$1294,3,FALSE)</f>
        <v>Lama Preta</v>
      </c>
      <c r="K187" t="s">
        <v>274</v>
      </c>
      <c r="L187" t="s">
        <v>3413</v>
      </c>
    </row>
    <row r="188" spans="1:12">
      <c r="A188">
        <v>288</v>
      </c>
      <c r="B188" t="s">
        <v>3279</v>
      </c>
      <c r="C188" t="s">
        <v>3401</v>
      </c>
      <c r="D188" t="s">
        <v>3414</v>
      </c>
      <c r="E188" t="str">
        <f>VLOOKUP(K188,MesoMicroMunicipios!$C$2:$E$418,3,FALSE)</f>
        <v>BA05: Metropolitana Norte</v>
      </c>
      <c r="F188" t="str">
        <f>VLOOKUP(E188,DistritosEstFacebook!$A$2:$B$19,2,FALSE)</f>
        <v>https://www.facebook.com/groups/170292697033720/</v>
      </c>
      <c r="I188" t="str">
        <f>VLOOKUP(A188,'BA distritos como bairro.csv'!$I$2:$K$1294,2,FALSE)</f>
        <v>CamaÃ§ari</v>
      </c>
      <c r="J188" t="str">
        <f>VLOOKUP(A188,'BA distritos como bairro.csv'!$I$2:$K$1294,3,FALSE)</f>
        <v>Limoeiro</v>
      </c>
      <c r="K188" t="s">
        <v>274</v>
      </c>
      <c r="L188" t="s">
        <v>3414</v>
      </c>
    </row>
    <row r="189" spans="1:12">
      <c r="A189">
        <v>289</v>
      </c>
      <c r="B189" t="s">
        <v>3279</v>
      </c>
      <c r="C189" t="s">
        <v>3401</v>
      </c>
      <c r="D189" t="s">
        <v>3415</v>
      </c>
      <c r="E189" t="str">
        <f>VLOOKUP(K189,MesoMicroMunicipios!$C$2:$E$418,3,FALSE)</f>
        <v>BA05: Metropolitana Norte</v>
      </c>
      <c r="F189" t="str">
        <f>VLOOKUP(E189,DistritosEstFacebook!$A$2:$B$19,2,FALSE)</f>
        <v>https://www.facebook.com/groups/170292697033720/</v>
      </c>
      <c r="I189" t="str">
        <f>VLOOKUP(A189,'BA distritos como bairro.csv'!$I$2:$K$1294,2,FALSE)</f>
        <v>CamaÃ§ari</v>
      </c>
      <c r="J189" t="str">
        <f>VLOOKUP(A189,'BA distritos como bairro.csv'!$I$2:$K$1294,3,FALSE)</f>
        <v>Mangueiral</v>
      </c>
      <c r="K189" t="s">
        <v>274</v>
      </c>
      <c r="L189" t="s">
        <v>3415</v>
      </c>
    </row>
    <row r="190" spans="1:12">
      <c r="A190">
        <v>290</v>
      </c>
      <c r="B190" t="s">
        <v>3279</v>
      </c>
      <c r="C190" t="s">
        <v>3401</v>
      </c>
      <c r="D190" t="s">
        <v>7</v>
      </c>
      <c r="E190" t="str">
        <f>VLOOKUP(K190,MesoMicroMunicipios!$C$2:$E$418,3,FALSE)</f>
        <v>BA05: Metropolitana Norte</v>
      </c>
      <c r="F190" t="str">
        <f>VLOOKUP(E190,DistritosEstFacebook!$A$2:$B$19,2,FALSE)</f>
        <v>https://www.facebook.com/groups/170292697033720/</v>
      </c>
      <c r="I190" t="str">
        <f>VLOOKUP(A190,'BA distritos como bairro.csv'!$I$2:$K$1294,2,FALSE)</f>
        <v>CamaÃ§ari</v>
      </c>
      <c r="J190" t="str">
        <f>VLOOKUP(A190,'BA distritos como bairro.csv'!$I$2:$K$1294,3,FALSE)</f>
        <v>Novo Horizonte</v>
      </c>
      <c r="K190" t="s">
        <v>274</v>
      </c>
      <c r="L190" t="s">
        <v>7</v>
      </c>
    </row>
    <row r="191" spans="1:12">
      <c r="A191">
        <v>291</v>
      </c>
      <c r="B191" t="s">
        <v>3279</v>
      </c>
      <c r="C191" t="s">
        <v>3401</v>
      </c>
      <c r="D191" t="s">
        <v>3416</v>
      </c>
      <c r="E191" t="str">
        <f>VLOOKUP(K191,MesoMicroMunicipios!$C$2:$E$418,3,FALSE)</f>
        <v>BA05: Metropolitana Norte</v>
      </c>
      <c r="F191" t="str">
        <f>VLOOKUP(E191,DistritosEstFacebook!$A$2:$B$19,2,FALSE)</f>
        <v>https://www.facebook.com/groups/170292697033720/</v>
      </c>
      <c r="I191" t="str">
        <f>VLOOKUP(A191,'BA distritos como bairro.csv'!$I$2:$K$1294,2,FALSE)</f>
        <v>CamaÃ§ari</v>
      </c>
      <c r="J191" t="str">
        <f>VLOOKUP(A191,'BA distritos como bairro.csv'!$I$2:$K$1294,3,FALSE)</f>
        <v>Parque Florestal</v>
      </c>
      <c r="K191" t="s">
        <v>274</v>
      </c>
      <c r="L191" t="s">
        <v>3416</v>
      </c>
    </row>
    <row r="192" spans="1:12">
      <c r="A192">
        <v>292</v>
      </c>
      <c r="B192" t="s">
        <v>3279</v>
      </c>
      <c r="C192" t="s">
        <v>3401</v>
      </c>
      <c r="D192" t="s">
        <v>3417</v>
      </c>
      <c r="E192" t="str">
        <f>VLOOKUP(K192,MesoMicroMunicipios!$C$2:$E$418,3,FALSE)</f>
        <v>BA05: Metropolitana Norte</v>
      </c>
      <c r="F192" t="str">
        <f>VLOOKUP(E192,DistritosEstFacebook!$A$2:$B$19,2,FALSE)</f>
        <v>https://www.facebook.com/groups/170292697033720/</v>
      </c>
      <c r="I192" t="str">
        <f>VLOOKUP(A192,'BA distritos como bairro.csv'!$I$2:$K$1294,2,FALSE)</f>
        <v>CamaÃ§ari</v>
      </c>
      <c r="J192" t="str">
        <f>VLOOKUP(A192,'BA distritos como bairro.csv'!$I$2:$K$1294,3,FALSE)</f>
        <v>Parque SatÃ©lite</v>
      </c>
      <c r="K192" t="s">
        <v>274</v>
      </c>
      <c r="L192" t="s">
        <v>4510</v>
      </c>
    </row>
    <row r="193" spans="1:12">
      <c r="A193">
        <v>293</v>
      </c>
      <c r="B193" t="s">
        <v>3279</v>
      </c>
      <c r="C193" t="s">
        <v>3401</v>
      </c>
      <c r="D193" t="s">
        <v>3418</v>
      </c>
      <c r="E193" t="str">
        <f>VLOOKUP(K193,MesoMicroMunicipios!$C$2:$E$418,3,FALSE)</f>
        <v>BA05: Metropolitana Norte</v>
      </c>
      <c r="F193" t="str">
        <f>VLOOKUP(E193,DistritosEstFacebook!$A$2:$B$19,2,FALSE)</f>
        <v>https://www.facebook.com/groups/170292697033720/</v>
      </c>
      <c r="I193" t="str">
        <f>VLOOKUP(A193,'BA distritos como bairro.csv'!$I$2:$K$1294,2,FALSE)</f>
        <v>CamaÃ§ari</v>
      </c>
      <c r="J193" t="str">
        <f>VLOOKUP(A193,'BA distritos como bairro.csv'!$I$2:$K$1294,3,FALSE)</f>
        <v>Parque Verde</v>
      </c>
      <c r="K193" t="s">
        <v>274</v>
      </c>
      <c r="L193" t="s">
        <v>3418</v>
      </c>
    </row>
    <row r="194" spans="1:12">
      <c r="A194">
        <v>294</v>
      </c>
      <c r="B194" t="s">
        <v>3279</v>
      </c>
      <c r="C194" t="s">
        <v>3401</v>
      </c>
      <c r="D194" t="s">
        <v>3419</v>
      </c>
      <c r="E194" t="str">
        <f>VLOOKUP(K194,MesoMicroMunicipios!$C$2:$E$418,3,FALSE)</f>
        <v>BA05: Metropolitana Norte</v>
      </c>
      <c r="F194" t="str">
        <f>VLOOKUP(E194,DistritosEstFacebook!$A$2:$B$19,2,FALSE)</f>
        <v>https://www.facebook.com/groups/170292697033720/</v>
      </c>
      <c r="I194" t="str">
        <f>VLOOKUP(A194,'BA distritos como bairro.csv'!$I$2:$K$1294,2,FALSE)</f>
        <v>CamaÃ§ari</v>
      </c>
      <c r="J194" t="str">
        <f>VLOOKUP(A194,'BA distritos como bairro.csv'!$I$2:$K$1294,3,FALSE)</f>
        <v>Phoc I</v>
      </c>
      <c r="K194" t="s">
        <v>274</v>
      </c>
      <c r="L194" t="s">
        <v>3419</v>
      </c>
    </row>
    <row r="195" spans="1:12">
      <c r="A195">
        <v>295</v>
      </c>
      <c r="B195" t="s">
        <v>3279</v>
      </c>
      <c r="C195" t="s">
        <v>3401</v>
      </c>
      <c r="D195" t="s">
        <v>3420</v>
      </c>
      <c r="E195" t="str">
        <f>VLOOKUP(K195,MesoMicroMunicipios!$C$2:$E$418,3,FALSE)</f>
        <v>BA05: Metropolitana Norte</v>
      </c>
      <c r="F195" t="str">
        <f>VLOOKUP(E195,DistritosEstFacebook!$A$2:$B$19,2,FALSE)</f>
        <v>https://www.facebook.com/groups/170292697033720/</v>
      </c>
      <c r="I195" t="str">
        <f>VLOOKUP(A195,'BA distritos como bairro.csv'!$I$2:$K$1294,2,FALSE)</f>
        <v>CamaÃ§ari</v>
      </c>
      <c r="J195" t="str">
        <f>VLOOKUP(A195,'BA distritos como bairro.csv'!$I$2:$K$1294,3,FALSE)</f>
        <v>Phoc II</v>
      </c>
      <c r="K195" t="s">
        <v>274</v>
      </c>
      <c r="L195" t="s">
        <v>3420</v>
      </c>
    </row>
    <row r="196" spans="1:12">
      <c r="A196">
        <v>296</v>
      </c>
      <c r="B196" t="s">
        <v>3279</v>
      </c>
      <c r="C196" t="s">
        <v>3401</v>
      </c>
      <c r="D196" t="s">
        <v>3421</v>
      </c>
      <c r="E196" t="str">
        <f>VLOOKUP(K196,MesoMicroMunicipios!$C$2:$E$418,3,FALSE)</f>
        <v>BA05: Metropolitana Norte</v>
      </c>
      <c r="F196" t="str">
        <f>VLOOKUP(E196,DistritosEstFacebook!$A$2:$B$19,2,FALSE)</f>
        <v>https://www.facebook.com/groups/170292697033720/</v>
      </c>
      <c r="I196" t="str">
        <f>VLOOKUP(A196,'BA distritos como bairro.csv'!$I$2:$K$1294,2,FALSE)</f>
        <v>CamaÃ§ari</v>
      </c>
      <c r="J196" t="str">
        <f>VLOOKUP(A196,'BA distritos como bairro.csv'!$I$2:$K$1294,3,FALSE)</f>
        <v>Phoc III</v>
      </c>
      <c r="K196" t="s">
        <v>274</v>
      </c>
      <c r="L196" t="s">
        <v>3421</v>
      </c>
    </row>
    <row r="197" spans="1:12">
      <c r="A197">
        <v>297</v>
      </c>
      <c r="B197" t="s">
        <v>3279</v>
      </c>
      <c r="C197" t="s">
        <v>3401</v>
      </c>
      <c r="D197" t="s">
        <v>3422</v>
      </c>
      <c r="E197" t="str">
        <f>VLOOKUP(K197,MesoMicroMunicipios!$C$2:$E$418,3,FALSE)</f>
        <v>BA05: Metropolitana Norte</v>
      </c>
      <c r="F197" t="str">
        <f>VLOOKUP(E197,DistritosEstFacebook!$A$2:$B$19,2,FALSE)</f>
        <v>https://www.facebook.com/groups/170292697033720/</v>
      </c>
      <c r="I197" t="str">
        <f>VLOOKUP(A197,'BA distritos como bairro.csv'!$I$2:$K$1294,2,FALSE)</f>
        <v>CamaÃ§ari</v>
      </c>
      <c r="J197" t="str">
        <f>VLOOKUP(A197,'BA distritos como bairro.csv'!$I$2:$K$1294,3,FALSE)</f>
        <v>PiaÃ§aveira</v>
      </c>
      <c r="K197" t="s">
        <v>274</v>
      </c>
      <c r="L197" t="s">
        <v>4417</v>
      </c>
    </row>
    <row r="198" spans="1:12">
      <c r="A198">
        <v>299</v>
      </c>
      <c r="B198" t="s">
        <v>3279</v>
      </c>
      <c r="C198" t="s">
        <v>3401</v>
      </c>
      <c r="D198" t="s">
        <v>3423</v>
      </c>
      <c r="E198" t="str">
        <f>VLOOKUP(K198,MesoMicroMunicipios!$C$2:$E$418,3,FALSE)</f>
        <v>BA05: Metropolitana Norte</v>
      </c>
      <c r="F198" t="str">
        <f>VLOOKUP(E198,DistritosEstFacebook!$A$2:$B$19,2,FALSE)</f>
        <v>https://www.facebook.com/groups/170292697033720/</v>
      </c>
      <c r="I198" t="str">
        <f>VLOOKUP(A198,'BA distritos como bairro.csv'!$I$2:$K$1294,2,FALSE)</f>
        <v>CamaÃ§ari</v>
      </c>
      <c r="J198" t="str">
        <f>VLOOKUP(A198,'BA distritos como bairro.csv'!$I$2:$K$1294,3,FALSE)</f>
        <v>Polo PetroquÃ­mico</v>
      </c>
      <c r="K198" t="s">
        <v>274</v>
      </c>
      <c r="L198" t="s">
        <v>4582</v>
      </c>
    </row>
    <row r="199" spans="1:12">
      <c r="A199">
        <v>300</v>
      </c>
      <c r="B199" t="s">
        <v>3279</v>
      </c>
      <c r="C199" t="s">
        <v>3401</v>
      </c>
      <c r="D199" t="s">
        <v>3424</v>
      </c>
      <c r="E199" t="str">
        <f>VLOOKUP(K199,MesoMicroMunicipios!$C$2:$E$418,3,FALSE)</f>
        <v>BA05: Metropolitana Norte</v>
      </c>
      <c r="F199" t="str">
        <f>VLOOKUP(E199,DistritosEstFacebook!$A$2:$B$19,2,FALSE)</f>
        <v>https://www.facebook.com/groups/170292697033720/</v>
      </c>
      <c r="I199" t="str">
        <f>VLOOKUP(A199,'BA distritos como bairro.csv'!$I$2:$K$1294,2,FALSE)</f>
        <v>CamaÃ§ari</v>
      </c>
      <c r="J199" t="str">
        <f>VLOOKUP(A199,'BA distritos como bairro.csv'!$I$2:$K$1294,3,FALSE)</f>
        <v>Ponto Certo</v>
      </c>
      <c r="K199" t="s">
        <v>274</v>
      </c>
      <c r="L199" t="s">
        <v>3424</v>
      </c>
    </row>
    <row r="200" spans="1:12">
      <c r="A200">
        <v>301</v>
      </c>
      <c r="B200" t="s">
        <v>3279</v>
      </c>
      <c r="C200" t="s">
        <v>3401</v>
      </c>
      <c r="D200" t="s">
        <v>3425</v>
      </c>
      <c r="E200" t="str">
        <f>VLOOKUP(K200,MesoMicroMunicipios!$C$2:$E$418,3,FALSE)</f>
        <v>BA05: Metropolitana Norte</v>
      </c>
      <c r="F200" t="str">
        <f>VLOOKUP(E200,DistritosEstFacebook!$A$2:$B$19,2,FALSE)</f>
        <v>https://www.facebook.com/groups/170292697033720/</v>
      </c>
      <c r="I200" t="str">
        <f>VLOOKUP(A200,'BA distritos como bairro.csv'!$I$2:$K$1294,2,FALSE)</f>
        <v>CamaÃ§ari</v>
      </c>
      <c r="J200" t="str">
        <f>VLOOKUP(A200,'BA distritos como bairro.csv'!$I$2:$K$1294,3,FALSE)</f>
        <v>Setor Industrial Urbano</v>
      </c>
      <c r="K200" t="s">
        <v>274</v>
      </c>
      <c r="L200" t="s">
        <v>3425</v>
      </c>
    </row>
    <row r="201" spans="1:12">
      <c r="A201">
        <v>302</v>
      </c>
      <c r="B201" t="s">
        <v>3279</v>
      </c>
      <c r="C201" t="s">
        <v>3401</v>
      </c>
      <c r="D201" t="s">
        <v>3426</v>
      </c>
      <c r="E201" t="str">
        <f>VLOOKUP(K201,MesoMicroMunicipios!$C$2:$E$418,3,FALSE)</f>
        <v>BA05: Metropolitana Norte</v>
      </c>
      <c r="F201" t="str">
        <f>VLOOKUP(E201,DistritosEstFacebook!$A$2:$B$19,2,FALSE)</f>
        <v>https://www.facebook.com/groups/170292697033720/</v>
      </c>
      <c r="I201" t="str">
        <f>VLOOKUP(A201,'BA distritos como bairro.csv'!$I$2:$K$1294,2,FALSE)</f>
        <v>CamaÃ§ari</v>
      </c>
      <c r="J201" t="str">
        <f>VLOOKUP(A201,'BA distritos como bairro.csv'!$I$2:$K$1294,3,FALSE)</f>
        <v>TriÃ¢ngulo</v>
      </c>
      <c r="K201" t="s">
        <v>274</v>
      </c>
      <c r="L201" t="s">
        <v>4644</v>
      </c>
    </row>
    <row r="202" spans="1:12">
      <c r="A202">
        <v>303</v>
      </c>
      <c r="B202" t="s">
        <v>3279</v>
      </c>
      <c r="C202" t="s">
        <v>3401</v>
      </c>
      <c r="D202" t="s">
        <v>268</v>
      </c>
      <c r="E202" t="str">
        <f>VLOOKUP(K202,MesoMicroMunicipios!$C$2:$E$418,3,FALSE)</f>
        <v>BA05: Metropolitana Norte</v>
      </c>
      <c r="F202" t="str">
        <f>VLOOKUP(E202,DistritosEstFacebook!$A$2:$B$19,2,FALSE)</f>
        <v>https://www.facebook.com/groups/170292697033720/</v>
      </c>
      <c r="I202" t="str">
        <f>VLOOKUP(A202,'BA distritos como bairro.csv'!$I$2:$K$1294,2,FALSE)</f>
        <v>CamaÃ§ari</v>
      </c>
      <c r="J202" t="str">
        <f>VLOOKUP(A202,'BA distritos como bairro.csv'!$I$2:$K$1294,3,FALSE)</f>
        <v>Vera Cruz</v>
      </c>
      <c r="K202" t="s">
        <v>274</v>
      </c>
      <c r="L202" t="s">
        <v>268</v>
      </c>
    </row>
    <row r="203" spans="1:12">
      <c r="A203">
        <v>304</v>
      </c>
      <c r="B203" t="s">
        <v>3279</v>
      </c>
      <c r="C203" t="s">
        <v>3401</v>
      </c>
      <c r="D203" t="s">
        <v>3427</v>
      </c>
      <c r="E203" t="str">
        <f>VLOOKUP(K203,MesoMicroMunicipios!$C$2:$E$418,3,FALSE)</f>
        <v>BA05: Metropolitana Norte</v>
      </c>
      <c r="F203" t="str">
        <f>VLOOKUP(E203,DistritosEstFacebook!$A$2:$B$19,2,FALSE)</f>
        <v>https://www.facebook.com/groups/170292697033720/</v>
      </c>
      <c r="I203" t="str">
        <f>VLOOKUP(A203,'BA distritos como bairro.csv'!$I$2:$K$1294,2,FALSE)</f>
        <v>CamaÃ§ari</v>
      </c>
      <c r="J203" t="str">
        <f>VLOOKUP(A203,'BA distritos como bairro.csv'!$I$2:$K$1294,3,FALSE)</f>
        <v>Verdes Horizontes</v>
      </c>
      <c r="K203" t="s">
        <v>274</v>
      </c>
      <c r="L203" t="s">
        <v>3427</v>
      </c>
    </row>
    <row r="204" spans="1:12">
      <c r="A204">
        <v>31407</v>
      </c>
      <c r="B204" t="s">
        <v>3279</v>
      </c>
      <c r="C204" t="s">
        <v>84</v>
      </c>
      <c r="D204" t="s">
        <v>622</v>
      </c>
      <c r="E204" t="str">
        <f>VLOOKUP(K204,MesoMicroMunicipios!$C$2:$E$418,3,FALSE)</f>
        <v>BA07: Ilhéus/Itabuna</v>
      </c>
      <c r="F204" t="str">
        <f>VLOOKUP(E204,DistritosEstFacebook!$A$2:$B$19,2,FALSE)</f>
        <v>https://www.facebook.com/groups/776446452544437/</v>
      </c>
      <c r="I204" t="str">
        <f>VLOOKUP(A204,'BA distritos como bairro.csv'!$I$2:$K$1294,2,FALSE)</f>
        <v>Camacan</v>
      </c>
      <c r="J204" t="str">
        <f>VLOOKUP(A204,'BA distritos como bairro.csv'!$I$2:$K$1294,3,FALSE)</f>
        <v>Centro</v>
      </c>
      <c r="K204" t="s">
        <v>84</v>
      </c>
      <c r="L204" t="s">
        <v>622</v>
      </c>
    </row>
    <row r="205" spans="1:12">
      <c r="A205">
        <v>45337</v>
      </c>
      <c r="B205" t="s">
        <v>3279</v>
      </c>
      <c r="C205" t="s">
        <v>84</v>
      </c>
      <c r="D205" t="s">
        <v>3400</v>
      </c>
      <c r="E205" t="str">
        <f>VLOOKUP(K205,MesoMicroMunicipios!$C$2:$E$418,3,FALSE)</f>
        <v>BA07: Ilhéus/Itabuna</v>
      </c>
      <c r="F205" t="str">
        <f>VLOOKUP(E205,DistritosEstFacebook!$A$2:$B$19,2,FALSE)</f>
        <v>https://www.facebook.com/groups/776446452544437/</v>
      </c>
      <c r="I205" t="str">
        <f>VLOOKUP(A205,'BA distritos como bairro.csv'!$I$2:$K$1294,2,FALSE)</f>
        <v>Camacan</v>
      </c>
      <c r="J205" t="str">
        <f>VLOOKUP(A205,'BA distritos como bairro.csv'!$I$2:$K$1294,3,FALSE)</f>
        <v>SÃ£o JoÃ£o do Panelinha</v>
      </c>
      <c r="K205" t="s">
        <v>84</v>
      </c>
      <c r="L205" t="s">
        <v>4501</v>
      </c>
    </row>
    <row r="206" spans="1:12">
      <c r="A206">
        <v>31408</v>
      </c>
      <c r="B206" t="s">
        <v>3279</v>
      </c>
      <c r="C206" t="s">
        <v>85</v>
      </c>
      <c r="D206" t="s">
        <v>622</v>
      </c>
      <c r="E206" t="str">
        <f>VLOOKUP(K206,MesoMicroMunicipios!$C$2:$E$418,3,FALSE)</f>
        <v>BA06: Valença/Santo Antônio de Jesus/Itaparica/Vera Cruz</v>
      </c>
      <c r="F206" t="str">
        <f>VLOOKUP(E206,DistritosEstFacebook!$A$2:$B$19,2,FALSE)</f>
        <v>https://www.facebook.com/groups/165650773955147/</v>
      </c>
      <c r="I206" t="str">
        <f>VLOOKUP(A206,'BA distritos como bairro.csv'!$I$2:$K$1294,2,FALSE)</f>
        <v>Camamu</v>
      </c>
      <c r="J206" t="str">
        <f>VLOOKUP(A206,'BA distritos como bairro.csv'!$I$2:$K$1294,3,FALSE)</f>
        <v>Centro</v>
      </c>
      <c r="K206" t="s">
        <v>85</v>
      </c>
      <c r="L206" t="s">
        <v>622</v>
      </c>
    </row>
    <row r="207" spans="1:12">
      <c r="A207">
        <v>44189</v>
      </c>
      <c r="B207" t="s">
        <v>3279</v>
      </c>
      <c r="C207" t="s">
        <v>85</v>
      </c>
      <c r="D207" t="s">
        <v>3428</v>
      </c>
      <c r="E207" t="str">
        <f>VLOOKUP(K207,MesoMicroMunicipios!$C$2:$E$418,3,FALSE)</f>
        <v>BA06: Valença/Santo Antônio de Jesus/Itaparica/Vera Cruz</v>
      </c>
      <c r="F207" t="str">
        <f>VLOOKUP(E207,DistritosEstFacebook!$A$2:$B$19,2,FALSE)</f>
        <v>https://www.facebook.com/groups/165650773955147/</v>
      </c>
      <c r="I207" t="str">
        <f>VLOOKUP(A207,'BA distritos como bairro.csv'!$I$2:$K$1294,2,FALSE)</f>
        <v>Camamu</v>
      </c>
      <c r="J207" t="str">
        <f>VLOOKUP(A207,'BA distritos como bairro.csv'!$I$2:$K$1294,3,FALSE)</f>
        <v>TravessÃ£o</v>
      </c>
      <c r="K207" t="s">
        <v>85</v>
      </c>
      <c r="L207" t="s">
        <v>4489</v>
      </c>
    </row>
    <row r="208" spans="1:12">
      <c r="A208">
        <v>44166</v>
      </c>
      <c r="B208" t="s">
        <v>3279</v>
      </c>
      <c r="C208" t="s">
        <v>3429</v>
      </c>
      <c r="D208" t="s">
        <v>622</v>
      </c>
      <c r="E208" t="str">
        <f>VLOOKUP(K208,MesoMicroMunicipios!$C$2:$E$418,3,FALSE)</f>
        <v>BA06: Valença/Santo Antônio de Jesus/Itaparica/Vera Cruz</v>
      </c>
      <c r="F208" t="str">
        <f>VLOOKUP(E208,DistritosEstFacebook!$A$2:$B$19,2,FALSE)</f>
        <v>https://www.facebook.com/groups/165650773955147/</v>
      </c>
      <c r="I208" t="str">
        <f>VLOOKUP(A208,'BA distritos como bairro.csv'!$I$2:$K$1294,2,FALSE)</f>
        <v>Jaguaripe</v>
      </c>
      <c r="J208" t="str">
        <f>VLOOKUP(A208,'BA distritos como bairro.csv'!$I$2:$K$1294,3,FALSE)</f>
        <v xml:space="preserve">Camassandi </v>
      </c>
      <c r="K208" t="s">
        <v>163</v>
      </c>
      <c r="L208" t="s">
        <v>4288</v>
      </c>
    </row>
    <row r="209" spans="1:12">
      <c r="A209">
        <v>44181</v>
      </c>
      <c r="B209" t="s">
        <v>3279</v>
      </c>
      <c r="C209" t="s">
        <v>3430</v>
      </c>
      <c r="D209" t="s">
        <v>622</v>
      </c>
      <c r="E209" t="str">
        <f>VLOOKUP(K209,MesoMicroMunicipios!$C$2:$E$418,3,FALSE)</f>
        <v>BA06: Valença/Santo Antônio de Jesus/Itaparica/Vera Cruz</v>
      </c>
      <c r="F209" t="str">
        <f>VLOOKUP(E209,DistritosEstFacebook!$A$2:$B$19,2,FALSE)</f>
        <v>https://www.facebook.com/groups/165650773955147/</v>
      </c>
      <c r="I209" t="str">
        <f>VLOOKUP(A209,'BA distritos como bairro.csv'!$I$2:$K$1294,2,FALSE)</f>
        <v>Santo Amaro</v>
      </c>
      <c r="J209" t="str">
        <f>VLOOKUP(A209,'BA distritos como bairro.csv'!$I$2:$K$1294,3,FALSE)</f>
        <v xml:space="preserve">Campinhos </v>
      </c>
      <c r="K209" t="s">
        <v>243</v>
      </c>
      <c r="L209" t="s">
        <v>4297</v>
      </c>
    </row>
    <row r="210" spans="1:12">
      <c r="A210">
        <v>31409</v>
      </c>
      <c r="B210" t="s">
        <v>3279</v>
      </c>
      <c r="C210" t="s">
        <v>86</v>
      </c>
      <c r="D210" t="s">
        <v>622</v>
      </c>
      <c r="E210" t="str">
        <f>VLOOKUP(K210,MesoMicroMunicipios!$C$2:$E$418,3,FALSE)</f>
        <v>BA13: Vale São-Franciscano Norte</v>
      </c>
      <c r="F210" t="str">
        <f>VLOOKUP(E210,DistritosEstFacebook!$A$2:$B$19,2,FALSE)</f>
        <v>https://www.facebook.com/groups/141329929883325/</v>
      </c>
      <c r="I210" t="str">
        <f>VLOOKUP(A210,'BA distritos como bairro.csv'!$I$2:$K$1294,2,FALSE)</f>
        <v>Campo Alegre de Lourdes</v>
      </c>
      <c r="J210" t="str">
        <f>VLOOKUP(A210,'BA distritos como bairro.csv'!$I$2:$K$1294,3,FALSE)</f>
        <v>Centro</v>
      </c>
      <c r="K210" t="s">
        <v>86</v>
      </c>
      <c r="L210" t="s">
        <v>622</v>
      </c>
    </row>
    <row r="211" spans="1:12">
      <c r="A211">
        <v>44253</v>
      </c>
      <c r="B211" t="s">
        <v>3279</v>
      </c>
      <c r="C211" t="s">
        <v>87</v>
      </c>
      <c r="D211" t="s">
        <v>3431</v>
      </c>
      <c r="E211" t="str">
        <f>VLOOKUP(K211,MesoMicroMunicipios!$C$2:$E$418,3,FALSE)</f>
        <v>BA15: Jacobina/Senhor do Bonfim/Itaberaba</v>
      </c>
      <c r="F211" t="str">
        <f>VLOOKUP(E211,DistritosEstFacebook!$A$2:$B$19,2,FALSE)</f>
        <v>https://www.facebook.com/groups/1021451114646126/</v>
      </c>
      <c r="I211" t="str">
        <f>VLOOKUP(A211,'BA distritos como bairro.csv'!$I$2:$K$1294,2,FALSE)</f>
        <v>Campo Formoso</v>
      </c>
      <c r="J211" t="str">
        <f>VLOOKUP(A211,'BA distritos como bairro.csv'!$I$2:$K$1294,3,FALSE)</f>
        <v>Araras</v>
      </c>
      <c r="K211" t="s">
        <v>87</v>
      </c>
      <c r="L211" t="s">
        <v>3431</v>
      </c>
    </row>
    <row r="212" spans="1:12">
      <c r="A212">
        <v>44254</v>
      </c>
      <c r="B212" t="s">
        <v>3279</v>
      </c>
      <c r="C212" t="s">
        <v>87</v>
      </c>
      <c r="D212" t="s">
        <v>3432</v>
      </c>
      <c r="E212" t="str">
        <f>VLOOKUP(K212,MesoMicroMunicipios!$C$2:$E$418,3,FALSE)</f>
        <v>BA15: Jacobina/Senhor do Bonfim/Itaberaba</v>
      </c>
      <c r="F212" t="str">
        <f>VLOOKUP(E212,DistritosEstFacebook!$A$2:$B$19,2,FALSE)</f>
        <v>https://www.facebook.com/groups/1021451114646126/</v>
      </c>
      <c r="I212" t="str">
        <f>VLOOKUP(A212,'BA distritos como bairro.csv'!$I$2:$K$1294,2,FALSE)</f>
        <v>Campo Formoso</v>
      </c>
      <c r="J212" t="str">
        <f>VLOOKUP(A212,'BA distritos como bairro.csv'!$I$2:$K$1294,3,FALSE)</f>
        <v>BrejÃ£o da Caatinga</v>
      </c>
      <c r="K212" t="s">
        <v>87</v>
      </c>
      <c r="L212" t="s">
        <v>4490</v>
      </c>
    </row>
    <row r="213" spans="1:12">
      <c r="A213">
        <v>44255</v>
      </c>
      <c r="B213" t="s">
        <v>3279</v>
      </c>
      <c r="C213" t="s">
        <v>87</v>
      </c>
      <c r="D213" t="s">
        <v>3374</v>
      </c>
      <c r="E213" t="str">
        <f>VLOOKUP(K213,MesoMicroMunicipios!$C$2:$E$418,3,FALSE)</f>
        <v>BA15: Jacobina/Senhor do Bonfim/Itaberaba</v>
      </c>
      <c r="F213" t="str">
        <f>VLOOKUP(E213,DistritosEstFacebook!$A$2:$B$19,2,FALSE)</f>
        <v>https://www.facebook.com/groups/1021451114646126/</v>
      </c>
      <c r="I213" t="str">
        <f>VLOOKUP(A213,'BA distritos como bairro.csv'!$I$2:$K$1294,2,FALSE)</f>
        <v>Campo Formoso</v>
      </c>
      <c r="J213" t="str">
        <f>VLOOKUP(A213,'BA distritos como bairro.csv'!$I$2:$K$1294,3,FALSE)</f>
        <v>Brejo Grande</v>
      </c>
      <c r="K213" t="s">
        <v>87</v>
      </c>
      <c r="L213" t="s">
        <v>3374</v>
      </c>
    </row>
    <row r="214" spans="1:12">
      <c r="A214">
        <v>31410</v>
      </c>
      <c r="B214" t="s">
        <v>3279</v>
      </c>
      <c r="C214" t="s">
        <v>87</v>
      </c>
      <c r="D214" t="s">
        <v>622</v>
      </c>
      <c r="E214" t="str">
        <f>VLOOKUP(K214,MesoMicroMunicipios!$C$2:$E$418,3,FALSE)</f>
        <v>BA15: Jacobina/Senhor do Bonfim/Itaberaba</v>
      </c>
      <c r="F214" t="str">
        <f>VLOOKUP(E214,DistritosEstFacebook!$A$2:$B$19,2,FALSE)</f>
        <v>https://www.facebook.com/groups/1021451114646126/</v>
      </c>
      <c r="I214" t="str">
        <f>VLOOKUP(A214,'BA distritos como bairro.csv'!$I$2:$K$1294,2,FALSE)</f>
        <v>Campo Formoso</v>
      </c>
      <c r="J214" t="str">
        <f>VLOOKUP(A214,'BA distritos como bairro.csv'!$I$2:$K$1294,3,FALSE)</f>
        <v>Centro</v>
      </c>
      <c r="K214" t="s">
        <v>87</v>
      </c>
      <c r="L214" t="s">
        <v>622</v>
      </c>
    </row>
    <row r="215" spans="1:12">
      <c r="A215">
        <v>44256</v>
      </c>
      <c r="B215" t="s">
        <v>3279</v>
      </c>
      <c r="C215" t="s">
        <v>87</v>
      </c>
      <c r="D215" t="s">
        <v>3433</v>
      </c>
      <c r="E215" t="str">
        <f>VLOOKUP(K215,MesoMicroMunicipios!$C$2:$E$418,3,FALSE)</f>
        <v>BA15: Jacobina/Senhor do Bonfim/Itaberaba</v>
      </c>
      <c r="F215" t="str">
        <f>VLOOKUP(E215,DistritosEstFacebook!$A$2:$B$19,2,FALSE)</f>
        <v>https://www.facebook.com/groups/1021451114646126/</v>
      </c>
      <c r="I215" t="str">
        <f>VLOOKUP(A215,'BA distritos como bairro.csv'!$I$2:$K$1294,2,FALSE)</f>
        <v>Campo Formoso</v>
      </c>
      <c r="J215" t="str">
        <f>VLOOKUP(A215,'BA distritos como bairro.csv'!$I$2:$K$1294,3,FALSE)</f>
        <v>Curral Velho</v>
      </c>
      <c r="K215" t="s">
        <v>87</v>
      </c>
      <c r="L215" t="s">
        <v>3433</v>
      </c>
    </row>
    <row r="216" spans="1:12">
      <c r="A216">
        <v>44257</v>
      </c>
      <c r="B216" t="s">
        <v>3279</v>
      </c>
      <c r="C216" t="s">
        <v>87</v>
      </c>
      <c r="D216" t="s">
        <v>3434</v>
      </c>
      <c r="E216" t="str">
        <f>VLOOKUP(K216,MesoMicroMunicipios!$C$2:$E$418,3,FALSE)</f>
        <v>BA15: Jacobina/Senhor do Bonfim/Itaberaba</v>
      </c>
      <c r="F216" t="str">
        <f>VLOOKUP(E216,DistritosEstFacebook!$A$2:$B$19,2,FALSE)</f>
        <v>https://www.facebook.com/groups/1021451114646126/</v>
      </c>
      <c r="I216" t="str">
        <f>VLOOKUP(A216,'BA distritos como bairro.csv'!$I$2:$K$1294,2,FALSE)</f>
        <v>Campo Formoso</v>
      </c>
      <c r="J216" t="str">
        <f>VLOOKUP(A216,'BA distritos como bairro.csv'!$I$2:$K$1294,3,FALSE)</f>
        <v>Lage dos Negros</v>
      </c>
      <c r="K216" t="s">
        <v>87</v>
      </c>
      <c r="L216" t="s">
        <v>3434</v>
      </c>
    </row>
    <row r="217" spans="1:12">
      <c r="A217">
        <v>44988</v>
      </c>
      <c r="B217" t="s">
        <v>3279</v>
      </c>
      <c r="C217" t="s">
        <v>87</v>
      </c>
      <c r="D217" t="s">
        <v>3435</v>
      </c>
      <c r="E217" t="str">
        <f>VLOOKUP(K217,MesoMicroMunicipios!$C$2:$E$418,3,FALSE)</f>
        <v>BA15: Jacobina/Senhor do Bonfim/Itaberaba</v>
      </c>
      <c r="F217" t="str">
        <f>VLOOKUP(E217,DistritosEstFacebook!$A$2:$B$19,2,FALSE)</f>
        <v>https://www.facebook.com/groups/1021451114646126/</v>
      </c>
      <c r="I217" t="str">
        <f>VLOOKUP(A217,'BA distritos como bairro.csv'!$I$2:$K$1294,2,FALSE)</f>
        <v>Campo Formoso</v>
      </c>
      <c r="J217" t="str">
        <f>VLOOKUP(A217,'BA distritos como bairro.csv'!$I$2:$K$1294,3,FALSE)</f>
        <v>SÃ£o TomÃ©</v>
      </c>
      <c r="K217" t="s">
        <v>87</v>
      </c>
      <c r="L217" t="s">
        <v>4544</v>
      </c>
    </row>
    <row r="218" spans="1:12">
      <c r="A218">
        <v>44989</v>
      </c>
      <c r="B218" t="s">
        <v>3279</v>
      </c>
      <c r="C218" t="s">
        <v>87</v>
      </c>
      <c r="D218" t="s">
        <v>3436</v>
      </c>
      <c r="E218" t="str">
        <f>VLOOKUP(K218,MesoMicroMunicipios!$C$2:$E$418,3,FALSE)</f>
        <v>BA15: Jacobina/Senhor do Bonfim/Itaberaba</v>
      </c>
      <c r="F218" t="str">
        <f>VLOOKUP(E218,DistritosEstFacebook!$A$2:$B$19,2,FALSE)</f>
        <v>https://www.facebook.com/groups/1021451114646126/</v>
      </c>
      <c r="I218" t="str">
        <f>VLOOKUP(A218,'BA distritos como bairro.csv'!$I$2:$K$1294,2,FALSE)</f>
        <v>Campo Formoso</v>
      </c>
      <c r="J218" t="str">
        <f>VLOOKUP(A218,'BA distritos como bairro.csv'!$I$2:$K$1294,3,FALSE)</f>
        <v>Tuiutiba</v>
      </c>
      <c r="K218" t="s">
        <v>87</v>
      </c>
      <c r="L218" t="s">
        <v>3436</v>
      </c>
    </row>
    <row r="219" spans="1:12">
      <c r="A219">
        <v>44167</v>
      </c>
      <c r="B219" t="s">
        <v>3279</v>
      </c>
      <c r="C219" t="s">
        <v>3437</v>
      </c>
      <c r="D219" t="s">
        <v>622</v>
      </c>
      <c r="E219" t="str">
        <f>VLOOKUP(K219,MesoMicroMunicipios!$C$2:$E$418,3,FALSE)</f>
        <v>BA18: Irecê/Boquira/Barra</v>
      </c>
      <c r="F219" t="str">
        <f>VLOOKUP(E219,DistritosEstFacebook!$A$2:$B$19,2,FALSE)</f>
        <v>https://www.facebook.com/groups/159326851374383/</v>
      </c>
      <c r="I219" t="str">
        <f>VLOOKUP(A219,'BA distritos como bairro.csv'!$I$2:$K$1294,2,FALSE)</f>
        <v>Presidente Dutra</v>
      </c>
      <c r="J219" t="str">
        <f>VLOOKUP(A219,'BA distritos como bairro.csv'!$I$2:$K$1294,3,FALSE)</f>
        <v xml:space="preserve">Campo Formoso </v>
      </c>
      <c r="K219" t="s">
        <v>222</v>
      </c>
      <c r="L219" t="s">
        <v>4289</v>
      </c>
    </row>
    <row r="220" spans="1:12">
      <c r="A220">
        <v>31411</v>
      </c>
      <c r="B220" t="s">
        <v>3279</v>
      </c>
      <c r="C220" t="s">
        <v>3438</v>
      </c>
      <c r="D220" t="s">
        <v>622</v>
      </c>
      <c r="E220" t="str">
        <f>VLOOKUP(K220,MesoMicroMunicipios!$C$2:$E$418,3,FALSE)</f>
        <v>BA12: Barreiras/Santa Maria da Vitoria/Cotegipe/Bom Jesus da Lapa</v>
      </c>
      <c r="F220" t="str">
        <f>VLOOKUP(E220,DistritosEstFacebook!$A$2:$B$19,2,FALSE)</f>
        <v>https://www.facebook.com/groups/1874428559535871/</v>
      </c>
      <c r="I220" t="str">
        <f>VLOOKUP(A220,'BA distritos como bairro.csv'!$I$2:$K$1294,2,FALSE)</f>
        <v>CanÃ¡polis</v>
      </c>
      <c r="J220" t="str">
        <f>VLOOKUP(A220,'BA distritos como bairro.csv'!$I$2:$K$1294,3,FALSE)</f>
        <v>Centro</v>
      </c>
      <c r="K220" t="s">
        <v>426</v>
      </c>
      <c r="L220" t="s">
        <v>622</v>
      </c>
    </row>
    <row r="221" spans="1:12">
      <c r="A221">
        <v>31412</v>
      </c>
      <c r="B221" t="s">
        <v>3279</v>
      </c>
      <c r="C221" t="s">
        <v>88</v>
      </c>
      <c r="D221" t="s">
        <v>622</v>
      </c>
      <c r="E221" t="str">
        <f>VLOOKUP(K221,MesoMicroMunicipios!$C$2:$E$418,3,FALSE)</f>
        <v>BA18: Irecê/Boquira/Barra</v>
      </c>
      <c r="F221" t="str">
        <f>VLOOKUP(E221,DistritosEstFacebook!$A$2:$B$19,2,FALSE)</f>
        <v>https://www.facebook.com/groups/159326851374383/</v>
      </c>
      <c r="I221" t="str">
        <f>VLOOKUP(A221,'BA distritos como bairro.csv'!$I$2:$K$1294,2,FALSE)</f>
        <v>Canarana</v>
      </c>
      <c r="J221" t="str">
        <f>VLOOKUP(A221,'BA distritos como bairro.csv'!$I$2:$K$1294,3,FALSE)</f>
        <v>Centro</v>
      </c>
      <c r="K221" t="s">
        <v>88</v>
      </c>
      <c r="L221" t="s">
        <v>622</v>
      </c>
    </row>
    <row r="222" spans="1:12">
      <c r="A222">
        <v>45377</v>
      </c>
      <c r="B222" t="s">
        <v>3279</v>
      </c>
      <c r="C222" t="s">
        <v>88</v>
      </c>
      <c r="D222" t="s">
        <v>3439</v>
      </c>
      <c r="E222" t="str">
        <f>VLOOKUP(K222,MesoMicroMunicipios!$C$2:$E$418,3,FALSE)</f>
        <v>BA18: Irecê/Boquira/Barra</v>
      </c>
      <c r="F222" t="str">
        <f>VLOOKUP(E222,DistritosEstFacebook!$A$2:$B$19,2,FALSE)</f>
        <v>https://www.facebook.com/groups/159326851374383/</v>
      </c>
      <c r="I222" t="str">
        <f>VLOOKUP(A222,'BA distritos como bairro.csv'!$I$2:$K$1294,2,FALSE)</f>
        <v>Canarana</v>
      </c>
      <c r="J222" t="str">
        <f>VLOOKUP(A222,'BA distritos como bairro.csv'!$I$2:$K$1294,3,FALSE)</f>
        <v>Paz do Salobro</v>
      </c>
      <c r="K222" t="s">
        <v>88</v>
      </c>
      <c r="L222" t="s">
        <v>3439</v>
      </c>
    </row>
    <row r="223" spans="1:12">
      <c r="A223">
        <v>45934</v>
      </c>
      <c r="B223" t="s">
        <v>3279</v>
      </c>
      <c r="C223" t="s">
        <v>3440</v>
      </c>
      <c r="D223" t="s">
        <v>622</v>
      </c>
      <c r="E223" t="str">
        <f>VLOOKUP(K223,MesoMicroMunicipios!$C$2:$E$418,3,FALSE)</f>
        <v>BA18: Irecê/Boquira/Barra</v>
      </c>
      <c r="F223" t="str">
        <f>VLOOKUP(E223,DistritosEstFacebook!$A$2:$B$19,2,FALSE)</f>
        <v>https://www.facebook.com/groups/159326851374383/</v>
      </c>
      <c r="I223" t="str">
        <f>VLOOKUP(A223,'BA distritos como bairro.csv'!$I$2:$K$1294,2,FALSE)</f>
        <v>MacaÃºbas</v>
      </c>
      <c r="J223" t="str">
        <f>VLOOKUP(A223,'BA distritos como bairro.csv'!$I$2:$K$1294,3,FALSE)</f>
        <v xml:space="preserve">Canatiba </v>
      </c>
      <c r="K223" t="s">
        <v>288</v>
      </c>
      <c r="L223" t="s">
        <v>4355</v>
      </c>
    </row>
    <row r="224" spans="1:12">
      <c r="A224">
        <v>31413</v>
      </c>
      <c r="B224" t="s">
        <v>3279</v>
      </c>
      <c r="C224" t="s">
        <v>89</v>
      </c>
      <c r="D224" t="s">
        <v>622</v>
      </c>
      <c r="E224" t="str">
        <f>VLOOKUP(K224,MesoMicroMunicipios!$C$2:$E$418,3,FALSE)</f>
        <v>BA07: Ilhéus/Itabuna</v>
      </c>
      <c r="F224" t="str">
        <f>VLOOKUP(E224,DistritosEstFacebook!$A$2:$B$19,2,FALSE)</f>
        <v>https://www.facebook.com/groups/776446452544437/</v>
      </c>
      <c r="I224" t="str">
        <f>VLOOKUP(A224,'BA distritos como bairro.csv'!$I$2:$K$1294,2,FALSE)</f>
        <v>Canavieiras</v>
      </c>
      <c r="J224" t="str">
        <f>VLOOKUP(A224,'BA distritos como bairro.csv'!$I$2:$K$1294,3,FALSE)</f>
        <v>Centro</v>
      </c>
      <c r="K224" t="s">
        <v>89</v>
      </c>
      <c r="L224" t="s">
        <v>622</v>
      </c>
    </row>
    <row r="225" spans="1:12">
      <c r="A225">
        <v>45335</v>
      </c>
      <c r="B225" t="s">
        <v>3279</v>
      </c>
      <c r="C225" t="s">
        <v>3441</v>
      </c>
      <c r="D225" t="s">
        <v>622</v>
      </c>
      <c r="E225" t="str">
        <f>VLOOKUP(K225,MesoMicroMunicipios!$C$2:$E$418,3,FALSE)</f>
        <v>BA16: Serrinha/Euclides da Cunha/Jeremoabo</v>
      </c>
      <c r="F225" t="str">
        <f>VLOOKUP(E225,DistritosEstFacebook!$A$2:$B$19,2,FALSE)</f>
        <v>https://www.facebook.com/groups/167601297347193/</v>
      </c>
      <c r="I225" t="str">
        <f>VLOOKUP(A225,'BA distritos como bairro.csv'!$I$2:$K$1294,2,FALSE)</f>
        <v>Jeremoabo</v>
      </c>
      <c r="J225" t="str">
        <f>VLOOKUP(A225,'BA distritos como bairro.csv'!$I$2:$K$1294,3,FALSE)</f>
        <v xml:space="preserve">CanchÃ© </v>
      </c>
      <c r="K225" t="s">
        <v>164</v>
      </c>
      <c r="L225" t="s">
        <v>4546</v>
      </c>
    </row>
    <row r="226" spans="1:12">
      <c r="A226">
        <v>31415</v>
      </c>
      <c r="B226" t="s">
        <v>3279</v>
      </c>
      <c r="C226" t="s">
        <v>90</v>
      </c>
      <c r="D226" t="s">
        <v>622</v>
      </c>
      <c r="E226" t="str">
        <f>VLOOKUP(K226,MesoMicroMunicipios!$C$2:$E$418,3,FALSE)</f>
        <v>BA16: Serrinha/Euclides da Cunha/Jeremoabo</v>
      </c>
      <c r="F226" t="str">
        <f>VLOOKUP(E226,DistritosEstFacebook!$A$2:$B$19,2,FALSE)</f>
        <v>https://www.facebook.com/groups/167601297347193/</v>
      </c>
      <c r="I226" t="str">
        <f>VLOOKUP(A226,'BA distritos como bairro.csv'!$I$2:$K$1294,2,FALSE)</f>
        <v>Candeal</v>
      </c>
      <c r="J226" t="str">
        <f>VLOOKUP(A226,'BA distritos como bairro.csv'!$I$2:$K$1294,3,FALSE)</f>
        <v>Centro</v>
      </c>
      <c r="K226" t="s">
        <v>90</v>
      </c>
      <c r="L226" t="s">
        <v>622</v>
      </c>
    </row>
    <row r="227" spans="1:12">
      <c r="A227">
        <v>305</v>
      </c>
      <c r="B227" t="s">
        <v>3279</v>
      </c>
      <c r="C227" t="s">
        <v>91</v>
      </c>
      <c r="D227" t="s">
        <v>3442</v>
      </c>
      <c r="E227" t="str">
        <f>VLOOKUP(K227,MesoMicroMunicipios!$C$2:$E$418,3,FALSE)</f>
        <v>BA05: Metropolitana Norte</v>
      </c>
      <c r="F227" t="str">
        <f>VLOOKUP(E227,DistritosEstFacebook!$A$2:$B$19,2,FALSE)</f>
        <v>https://www.facebook.com/groups/170292697033720/</v>
      </c>
      <c r="I227" t="str">
        <f>VLOOKUP(A227,'BA distritos como bairro.csv'!$I$2:$K$1294,2,FALSE)</f>
        <v>Candeias</v>
      </c>
      <c r="J227" t="str">
        <f>VLOOKUP(A227,'BA distritos como bairro.csv'!$I$2:$K$1294,3,FALSE)</f>
        <v>Areia</v>
      </c>
      <c r="K227" t="s">
        <v>91</v>
      </c>
      <c r="L227" t="s">
        <v>3442</v>
      </c>
    </row>
    <row r="228" spans="1:12">
      <c r="A228">
        <v>306</v>
      </c>
      <c r="B228" t="s">
        <v>3279</v>
      </c>
      <c r="C228" t="s">
        <v>91</v>
      </c>
      <c r="D228" t="s">
        <v>622</v>
      </c>
      <c r="E228" t="str">
        <f>VLOOKUP(K228,MesoMicroMunicipios!$C$2:$E$418,3,FALSE)</f>
        <v>BA05: Metropolitana Norte</v>
      </c>
      <c r="F228" t="str">
        <f>VLOOKUP(E228,DistritosEstFacebook!$A$2:$B$19,2,FALSE)</f>
        <v>https://www.facebook.com/groups/170292697033720/</v>
      </c>
      <c r="I228" t="str">
        <f>VLOOKUP(A228,'BA distritos como bairro.csv'!$I$2:$K$1294,2,FALSE)</f>
        <v>Candeias</v>
      </c>
      <c r="J228" t="str">
        <f>VLOOKUP(A228,'BA distritos como bairro.csv'!$I$2:$K$1294,3,FALSE)</f>
        <v>Centro</v>
      </c>
      <c r="K228" t="s">
        <v>91</v>
      </c>
      <c r="L228" t="s">
        <v>622</v>
      </c>
    </row>
    <row r="229" spans="1:12">
      <c r="A229">
        <v>30950</v>
      </c>
      <c r="B229" t="s">
        <v>3279</v>
      </c>
      <c r="C229" t="s">
        <v>91</v>
      </c>
      <c r="D229" t="s">
        <v>3443</v>
      </c>
      <c r="E229" t="str">
        <f>VLOOKUP(K229,MesoMicroMunicipios!$C$2:$E$418,3,FALSE)</f>
        <v>BA05: Metropolitana Norte</v>
      </c>
      <c r="F229" t="str">
        <f>VLOOKUP(E229,DistritosEstFacebook!$A$2:$B$19,2,FALSE)</f>
        <v>https://www.facebook.com/groups/170292697033720/</v>
      </c>
      <c r="I229" t="str">
        <f>VLOOKUP(A229,'BA distritos como bairro.csv'!$I$2:$K$1294,2,FALSE)</f>
        <v>Candeias</v>
      </c>
      <c r="J229" t="str">
        <f>VLOOKUP(A229,'BA distritos como bairro.csv'!$I$2:$K$1294,3,FALSE)</f>
        <v>Distrito Industrial</v>
      </c>
      <c r="K229" t="s">
        <v>91</v>
      </c>
      <c r="L229" t="s">
        <v>3443</v>
      </c>
    </row>
    <row r="230" spans="1:12">
      <c r="A230">
        <v>307</v>
      </c>
      <c r="B230" t="s">
        <v>3279</v>
      </c>
      <c r="C230" t="s">
        <v>91</v>
      </c>
      <c r="D230" t="s">
        <v>3444</v>
      </c>
      <c r="E230" t="str">
        <f>VLOOKUP(K230,MesoMicroMunicipios!$C$2:$E$418,3,FALSE)</f>
        <v>BA05: Metropolitana Norte</v>
      </c>
      <c r="F230" t="str">
        <f>VLOOKUP(E230,DistritosEstFacebook!$A$2:$B$19,2,FALSE)</f>
        <v>https://www.facebook.com/groups/170292697033720/</v>
      </c>
      <c r="I230" t="str">
        <f>VLOOKUP(A230,'BA distritos como bairro.csv'!$I$2:$K$1294,2,FALSE)</f>
        <v>Candeias</v>
      </c>
      <c r="J230" t="str">
        <f>VLOOKUP(A230,'BA distritos como bairro.csv'!$I$2:$K$1294,3,FALSE)</f>
        <v>Malemba</v>
      </c>
      <c r="K230" t="s">
        <v>91</v>
      </c>
      <c r="L230" t="s">
        <v>3444</v>
      </c>
    </row>
    <row r="231" spans="1:12">
      <c r="A231">
        <v>308</v>
      </c>
      <c r="B231" t="s">
        <v>3279</v>
      </c>
      <c r="C231" t="s">
        <v>91</v>
      </c>
      <c r="D231" t="s">
        <v>3445</v>
      </c>
      <c r="E231" t="str">
        <f>VLOOKUP(K231,MesoMicroMunicipios!$C$2:$E$418,3,FALSE)</f>
        <v>BA05: Metropolitana Norte</v>
      </c>
      <c r="F231" t="str">
        <f>VLOOKUP(E231,DistritosEstFacebook!$A$2:$B$19,2,FALSE)</f>
        <v>https://www.facebook.com/groups/170292697033720/</v>
      </c>
      <c r="I231" t="str">
        <f>VLOOKUP(A231,'BA distritos como bairro.csv'!$I$2:$K$1294,2,FALSE)</f>
        <v>Candeias</v>
      </c>
      <c r="J231" t="str">
        <f>VLOOKUP(A231,'BA distritos como bairro.csv'!$I$2:$K$1294,3,FALSE)</f>
        <v>Nova BrasÃ­lia</v>
      </c>
      <c r="K231" t="s">
        <v>91</v>
      </c>
      <c r="L231" t="s">
        <v>4583</v>
      </c>
    </row>
    <row r="232" spans="1:12">
      <c r="A232">
        <v>309</v>
      </c>
      <c r="B232" t="s">
        <v>3279</v>
      </c>
      <c r="C232" t="s">
        <v>91</v>
      </c>
      <c r="D232" t="s">
        <v>3446</v>
      </c>
      <c r="E232" t="str">
        <f>VLOOKUP(K232,MesoMicroMunicipios!$C$2:$E$418,3,FALSE)</f>
        <v>BA05: Metropolitana Norte</v>
      </c>
      <c r="F232" t="str">
        <f>VLOOKUP(E232,DistritosEstFacebook!$A$2:$B$19,2,FALSE)</f>
        <v>https://www.facebook.com/groups/170292697033720/</v>
      </c>
      <c r="I232" t="str">
        <f>VLOOKUP(A232,'BA distritos como bairro.csv'!$I$2:$K$1294,2,FALSE)</f>
        <v>Candeias</v>
      </c>
      <c r="J232" t="str">
        <f>VLOOKUP(A232,'BA distritos como bairro.csv'!$I$2:$K$1294,3,FALSE)</f>
        <v>Nova Candeias</v>
      </c>
      <c r="K232" t="s">
        <v>91</v>
      </c>
      <c r="L232" t="s">
        <v>3446</v>
      </c>
    </row>
    <row r="233" spans="1:12">
      <c r="A233">
        <v>310</v>
      </c>
      <c r="B233" t="s">
        <v>3279</v>
      </c>
      <c r="C233" t="s">
        <v>91</v>
      </c>
      <c r="D233" t="s">
        <v>3447</v>
      </c>
      <c r="E233" t="str">
        <f>VLOOKUP(K233,MesoMicroMunicipios!$C$2:$E$418,3,FALSE)</f>
        <v>BA05: Metropolitana Norte</v>
      </c>
      <c r="F233" t="str">
        <f>VLOOKUP(E233,DistritosEstFacebook!$A$2:$B$19,2,FALSE)</f>
        <v>https://www.facebook.com/groups/170292697033720/</v>
      </c>
      <c r="I233" t="str">
        <f>VLOOKUP(A233,'BA distritos como bairro.csv'!$I$2:$K$1294,2,FALSE)</f>
        <v>Candeias</v>
      </c>
      <c r="J233" t="str">
        <f>VLOOKUP(A233,'BA distritos como bairro.csv'!$I$2:$K$1294,3,FALSE)</f>
        <v>Pitanga</v>
      </c>
      <c r="K233" t="s">
        <v>91</v>
      </c>
      <c r="L233" t="s">
        <v>3447</v>
      </c>
    </row>
    <row r="234" spans="1:12">
      <c r="A234">
        <v>311</v>
      </c>
      <c r="B234" t="s">
        <v>3279</v>
      </c>
      <c r="C234" t="s">
        <v>91</v>
      </c>
      <c r="D234" t="s">
        <v>3448</v>
      </c>
      <c r="E234" t="str">
        <f>VLOOKUP(K234,MesoMicroMunicipios!$C$2:$E$418,3,FALSE)</f>
        <v>BA05: Metropolitana Norte</v>
      </c>
      <c r="F234" t="str">
        <f>VLOOKUP(E234,DistritosEstFacebook!$A$2:$B$19,2,FALSE)</f>
        <v>https://www.facebook.com/groups/170292697033720/</v>
      </c>
      <c r="I234" t="str">
        <f>VLOOKUP(A234,'BA distritos como bairro.csv'!$I$2:$K$1294,2,FALSE)</f>
        <v>Candeias</v>
      </c>
      <c r="J234" t="str">
        <f>VLOOKUP(A234,'BA distritos como bairro.csv'!$I$2:$K$1294,3,FALSE)</f>
        <v>Santo AntÃ´nio</v>
      </c>
      <c r="K234" t="s">
        <v>91</v>
      </c>
      <c r="L234" t="s">
        <v>4552</v>
      </c>
    </row>
    <row r="235" spans="1:12">
      <c r="A235">
        <v>312</v>
      </c>
      <c r="B235" t="s">
        <v>3279</v>
      </c>
      <c r="C235" t="s">
        <v>91</v>
      </c>
      <c r="D235" t="s">
        <v>3449</v>
      </c>
      <c r="E235" t="str">
        <f>VLOOKUP(K235,MesoMicroMunicipios!$C$2:$E$418,3,FALSE)</f>
        <v>BA05: Metropolitana Norte</v>
      </c>
      <c r="F235" t="str">
        <f>VLOOKUP(E235,DistritosEstFacebook!$A$2:$B$19,2,FALSE)</f>
        <v>https://www.facebook.com/groups/170292697033720/</v>
      </c>
      <c r="I235" t="str">
        <f>VLOOKUP(A235,'BA distritos como bairro.csv'!$I$2:$K$1294,2,FALSE)</f>
        <v>Candeias</v>
      </c>
      <c r="J235" t="str">
        <f>VLOOKUP(A235,'BA distritos como bairro.csv'!$I$2:$K$1294,3,FALSE)</f>
        <v>Sarandy</v>
      </c>
      <c r="K235" t="s">
        <v>91</v>
      </c>
      <c r="L235" t="s">
        <v>3449</v>
      </c>
    </row>
    <row r="236" spans="1:12">
      <c r="A236">
        <v>313</v>
      </c>
      <c r="B236" t="s">
        <v>3279</v>
      </c>
      <c r="C236" t="s">
        <v>91</v>
      </c>
      <c r="D236" t="s">
        <v>3426</v>
      </c>
      <c r="E236" t="str">
        <f>VLOOKUP(K236,MesoMicroMunicipios!$C$2:$E$418,3,FALSE)</f>
        <v>BA05: Metropolitana Norte</v>
      </c>
      <c r="F236" t="str">
        <f>VLOOKUP(E236,DistritosEstFacebook!$A$2:$B$19,2,FALSE)</f>
        <v>https://www.facebook.com/groups/170292697033720/</v>
      </c>
      <c r="I236" t="str">
        <f>VLOOKUP(A236,'BA distritos como bairro.csv'!$I$2:$K$1294,2,FALSE)</f>
        <v>Candeias</v>
      </c>
      <c r="J236" t="str">
        <f>VLOOKUP(A236,'BA distritos como bairro.csv'!$I$2:$K$1294,3,FALSE)</f>
        <v>TriÃ¢ngulo</v>
      </c>
      <c r="K236" t="s">
        <v>91</v>
      </c>
      <c r="L236" t="s">
        <v>4644</v>
      </c>
    </row>
    <row r="237" spans="1:12">
      <c r="A237">
        <v>314</v>
      </c>
      <c r="B237" t="s">
        <v>3279</v>
      </c>
      <c r="C237" t="s">
        <v>91</v>
      </c>
      <c r="D237" t="s">
        <v>3450</v>
      </c>
      <c r="E237" t="str">
        <f>VLOOKUP(K237,MesoMicroMunicipios!$C$2:$E$418,3,FALSE)</f>
        <v>BA05: Metropolitana Norte</v>
      </c>
      <c r="F237" t="str">
        <f>VLOOKUP(E237,DistritosEstFacebook!$A$2:$B$19,2,FALSE)</f>
        <v>https://www.facebook.com/groups/170292697033720/</v>
      </c>
      <c r="I237" t="str">
        <f>VLOOKUP(A237,'BA distritos como bairro.csv'!$I$2:$K$1294,2,FALSE)</f>
        <v>Candeias</v>
      </c>
      <c r="J237" t="str">
        <f>VLOOKUP(A237,'BA distritos como bairro.csv'!$I$2:$K$1294,3,FALSE)</f>
        <v>Urbis I</v>
      </c>
      <c r="K237" t="s">
        <v>91</v>
      </c>
      <c r="L237" t="s">
        <v>3450</v>
      </c>
    </row>
    <row r="238" spans="1:12">
      <c r="A238">
        <v>315</v>
      </c>
      <c r="B238" t="s">
        <v>3279</v>
      </c>
      <c r="C238" t="s">
        <v>91</v>
      </c>
      <c r="D238" t="s">
        <v>3451</v>
      </c>
      <c r="E238" t="str">
        <f>VLOOKUP(K238,MesoMicroMunicipios!$C$2:$E$418,3,FALSE)</f>
        <v>BA05: Metropolitana Norte</v>
      </c>
      <c r="F238" t="str">
        <f>VLOOKUP(E238,DistritosEstFacebook!$A$2:$B$19,2,FALSE)</f>
        <v>https://www.facebook.com/groups/170292697033720/</v>
      </c>
      <c r="I238" t="str">
        <f>VLOOKUP(A238,'BA distritos como bairro.csv'!$I$2:$K$1294,2,FALSE)</f>
        <v>Candeias</v>
      </c>
      <c r="J238" t="str">
        <f>VLOOKUP(A238,'BA distritos como bairro.csv'!$I$2:$K$1294,3,FALSE)</f>
        <v>Urbis II</v>
      </c>
      <c r="K238" t="s">
        <v>91</v>
      </c>
      <c r="L238" t="s">
        <v>3451</v>
      </c>
    </row>
    <row r="239" spans="1:12">
      <c r="A239">
        <v>31416</v>
      </c>
      <c r="B239" t="s">
        <v>3279</v>
      </c>
      <c r="C239" t="s">
        <v>92</v>
      </c>
      <c r="D239" t="s">
        <v>622</v>
      </c>
      <c r="E239" t="str">
        <f>VLOOKUP(K239,MesoMicroMunicipios!$C$2:$E$418,3,FALSE)</f>
        <v>BA11: Guanambi/Brumado/Livramento</v>
      </c>
      <c r="F239" t="str">
        <f>VLOOKUP(E239,DistritosEstFacebook!$A$2:$B$19,2,FALSE)</f>
        <v>https://www.facebook.com/groups/1532561203518470/</v>
      </c>
      <c r="I239" t="str">
        <f>VLOOKUP(A239,'BA distritos como bairro.csv'!$I$2:$K$1294,2,FALSE)</f>
        <v>Candiba</v>
      </c>
      <c r="J239" t="str">
        <f>VLOOKUP(A239,'BA distritos como bairro.csv'!$I$2:$K$1294,3,FALSE)</f>
        <v>Centro</v>
      </c>
      <c r="K239" t="s">
        <v>92</v>
      </c>
      <c r="L239" t="s">
        <v>622</v>
      </c>
    </row>
    <row r="240" spans="1:12">
      <c r="A240">
        <v>45356</v>
      </c>
      <c r="B240" t="s">
        <v>3279</v>
      </c>
      <c r="C240" t="s">
        <v>3453</v>
      </c>
      <c r="D240" t="s">
        <v>622</v>
      </c>
      <c r="E240" t="str">
        <f>VLOOKUP(K240,MesoMicroMunicipios!$C$2:$E$418,3,FALSE)</f>
        <v>BA18: Irecê/Boquira/Barra</v>
      </c>
      <c r="F240" t="str">
        <f>VLOOKUP(E240,DistritosEstFacebook!$A$2:$B$19,2,FALSE)</f>
        <v>https://www.facebook.com/groups/159326851374383/</v>
      </c>
      <c r="I240" t="str">
        <f>VLOOKUP(A240,'BA distritos como bairro.csv'!$I$2:$K$1294,2,FALSE)</f>
        <v>IbititÃ¡</v>
      </c>
      <c r="J240" t="str">
        <f>VLOOKUP(A240,'BA distritos como bairro.csv'!$I$2:$K$1294,3,FALSE)</f>
        <v xml:space="preserve">CanoÃ£o </v>
      </c>
      <c r="K240" t="s">
        <v>359</v>
      </c>
      <c r="L240" t="s">
        <v>4502</v>
      </c>
    </row>
    <row r="241" spans="1:12">
      <c r="A241">
        <v>31418</v>
      </c>
      <c r="B241" t="s">
        <v>3279</v>
      </c>
      <c r="C241" t="s">
        <v>3454</v>
      </c>
      <c r="D241" t="s">
        <v>622</v>
      </c>
      <c r="E241" t="str">
        <f>VLOOKUP(K241,MesoMicroMunicipios!$C$2:$E$418,3,FALSE)</f>
        <v>BA16: Serrinha/Euclides da Cunha/Jeremoabo</v>
      </c>
      <c r="F241" t="str">
        <f>VLOOKUP(E241,DistritosEstFacebook!$A$2:$B$19,2,FALSE)</f>
        <v>https://www.facebook.com/groups/167601297347193/</v>
      </c>
      <c r="I241" t="str">
        <f>VLOOKUP(A241,'BA distritos como bairro.csv'!$I$2:$K$1294,2,FALSE)</f>
        <v>CansanÃ§Ã£o</v>
      </c>
      <c r="J241" t="str">
        <f>VLOOKUP(A241,'BA distritos como bairro.csv'!$I$2:$K$1294,3,FALSE)</f>
        <v>Centro</v>
      </c>
      <c r="K241" t="s">
        <v>301</v>
      </c>
      <c r="L241" t="s">
        <v>622</v>
      </c>
    </row>
    <row r="242" spans="1:12">
      <c r="A242">
        <v>45349</v>
      </c>
      <c r="B242" t="s">
        <v>3279</v>
      </c>
      <c r="C242" t="s">
        <v>93</v>
      </c>
      <c r="D242" t="s">
        <v>3455</v>
      </c>
      <c r="E242" t="str">
        <f>VLOOKUP(K242,MesoMicroMunicipios!$C$2:$E$418,3,FALSE)</f>
        <v>BA16: Serrinha/Euclides da Cunha/Jeremoabo</v>
      </c>
      <c r="F242" t="str">
        <f>VLOOKUP(E242,DistritosEstFacebook!$A$2:$B$19,2,FALSE)</f>
        <v>https://www.facebook.com/groups/167601297347193/</v>
      </c>
      <c r="I242" t="str">
        <f>VLOOKUP(A242,'BA distritos como bairro.csv'!$I$2:$K$1294,2,FALSE)</f>
        <v>Canudos</v>
      </c>
      <c r="J242" t="str">
        <f>VLOOKUP(A242,'BA distritos como bairro.csv'!$I$2:$K$1294,3,FALSE)</f>
        <v>BedengÃ³</v>
      </c>
      <c r="K242" t="s">
        <v>93</v>
      </c>
      <c r="L242" t="s">
        <v>4442</v>
      </c>
    </row>
    <row r="243" spans="1:12">
      <c r="A243">
        <v>31419</v>
      </c>
      <c r="B243" t="s">
        <v>3279</v>
      </c>
      <c r="C243" t="s">
        <v>93</v>
      </c>
      <c r="D243" t="s">
        <v>622</v>
      </c>
      <c r="E243" t="str">
        <f>VLOOKUP(K243,MesoMicroMunicipios!$C$2:$E$418,3,FALSE)</f>
        <v>BA16: Serrinha/Euclides da Cunha/Jeremoabo</v>
      </c>
      <c r="F243" t="str">
        <f>VLOOKUP(E243,DistritosEstFacebook!$A$2:$B$19,2,FALSE)</f>
        <v>https://www.facebook.com/groups/167601297347193/</v>
      </c>
      <c r="I243" t="str">
        <f>VLOOKUP(A243,'BA distritos como bairro.csv'!$I$2:$K$1294,2,FALSE)</f>
        <v>Canudos</v>
      </c>
      <c r="J243" t="str">
        <f>VLOOKUP(A243,'BA distritos como bairro.csv'!$I$2:$K$1294,3,FALSE)</f>
        <v>Centro</v>
      </c>
      <c r="K243" t="s">
        <v>93</v>
      </c>
      <c r="L243" t="s">
        <v>622</v>
      </c>
    </row>
    <row r="244" spans="1:12">
      <c r="A244">
        <v>31420</v>
      </c>
      <c r="B244" t="s">
        <v>3279</v>
      </c>
      <c r="C244" t="s">
        <v>94</v>
      </c>
      <c r="D244" t="s">
        <v>622</v>
      </c>
      <c r="E244" t="str">
        <f>VLOOKUP(K244,MesoMicroMunicipios!$C$2:$E$418,3,FALSE)</f>
        <v>BA16: Serrinha/Euclides da Cunha/Jeremoabo</v>
      </c>
      <c r="F244" t="str">
        <f>VLOOKUP(E244,DistritosEstFacebook!$A$2:$B$19,2,FALSE)</f>
        <v>https://www.facebook.com/groups/167601297347193/</v>
      </c>
      <c r="I244" t="str">
        <f>VLOOKUP(A244,'BA distritos como bairro.csv'!$I$2:$K$1294,2,FALSE)</f>
        <v>Capela do Alto Alegre</v>
      </c>
      <c r="J244" t="str">
        <f>VLOOKUP(A244,'BA distritos como bairro.csv'!$I$2:$K$1294,3,FALSE)</f>
        <v>Centro</v>
      </c>
      <c r="K244" t="s">
        <v>94</v>
      </c>
      <c r="L244" t="s">
        <v>622</v>
      </c>
    </row>
    <row r="245" spans="1:12">
      <c r="A245">
        <v>31421</v>
      </c>
      <c r="B245" t="s">
        <v>3279</v>
      </c>
      <c r="C245" t="s">
        <v>95</v>
      </c>
      <c r="D245" t="s">
        <v>3456</v>
      </c>
      <c r="E245" t="str">
        <f>VLOOKUP(K245,MesoMicroMunicipios!$C$2:$E$418,3,FALSE)</f>
        <v>BA15: Jacobina/Senhor do Bonfim/Itaberaba</v>
      </c>
      <c r="F245" t="str">
        <f>VLOOKUP(E245,DistritosEstFacebook!$A$2:$B$19,2,FALSE)</f>
        <v>https://www.facebook.com/groups/1021451114646126/</v>
      </c>
      <c r="I245" t="str">
        <f>VLOOKUP(A245,'BA distritos como bairro.csv'!$I$2:$K$1294,2,FALSE)</f>
        <v>Capim Grosso</v>
      </c>
      <c r="J245" t="str">
        <f>VLOOKUP(A245,'BA distritos como bairro.csv'!$I$2:$K$1294,3,FALSE)</f>
        <v>Nova Morada</v>
      </c>
      <c r="K245" t="s">
        <v>95</v>
      </c>
      <c r="L245" t="s">
        <v>3456</v>
      </c>
    </row>
    <row r="246" spans="1:12">
      <c r="A246">
        <v>31422</v>
      </c>
      <c r="B246" t="s">
        <v>3279</v>
      </c>
      <c r="C246" t="s">
        <v>3457</v>
      </c>
      <c r="D246" t="s">
        <v>622</v>
      </c>
      <c r="E246" t="str">
        <f>VLOOKUP(K246,MesoMicroMunicipios!$C$2:$E$418,3,FALSE)</f>
        <v>BA11: Guanambi/Brumado/Livramento</v>
      </c>
      <c r="F246" t="str">
        <f>VLOOKUP(E246,DistritosEstFacebook!$A$2:$B$19,2,FALSE)</f>
        <v>https://www.facebook.com/groups/1532561203518470/</v>
      </c>
      <c r="I246" t="str">
        <f>VLOOKUP(A246,'BA distritos como bairro.csv'!$I$2:$K$1294,2,FALSE)</f>
        <v>CaraÃ­bas</v>
      </c>
      <c r="J246" t="str">
        <f>VLOOKUP(A246,'BA distritos como bairro.csv'!$I$2:$K$1294,3,FALSE)</f>
        <v>Centro</v>
      </c>
      <c r="K246" t="s">
        <v>431</v>
      </c>
      <c r="L246" t="s">
        <v>622</v>
      </c>
    </row>
    <row r="247" spans="1:12">
      <c r="A247">
        <v>43246</v>
      </c>
      <c r="B247" t="s">
        <v>3279</v>
      </c>
      <c r="C247" t="s">
        <v>3458</v>
      </c>
      <c r="D247" t="s">
        <v>622</v>
      </c>
      <c r="E247" t="str">
        <f>VLOOKUP(K247,MesoMicroMunicipios!$C$2:$E$418,3,FALSE)</f>
        <v>BA08: Porto Seguro</v>
      </c>
      <c r="F247" t="str">
        <f>VLOOKUP(E247,DistritosEstFacebook!$A$2:$B$19,2,FALSE)</f>
        <v>https://www.facebook.com/groups/579171692594296/</v>
      </c>
      <c r="I247" t="str">
        <f>VLOOKUP(A247,'BA distritos como bairro.csv'!$I$2:$K$1294,2,FALSE)</f>
        <v>Porto Seguro</v>
      </c>
      <c r="J247" t="str">
        <f>VLOOKUP(A247,'BA distritos como bairro.csv'!$I$2:$K$1294,3,FALSE)</f>
        <v xml:space="preserve">Caraiva </v>
      </c>
      <c r="K247" t="s">
        <v>220</v>
      </c>
      <c r="L247" t="s">
        <v>4252</v>
      </c>
    </row>
    <row r="248" spans="1:12">
      <c r="A248">
        <v>31423</v>
      </c>
      <c r="B248" t="s">
        <v>3279</v>
      </c>
      <c r="C248" t="s">
        <v>96</v>
      </c>
      <c r="D248" t="s">
        <v>622</v>
      </c>
      <c r="E248" t="str">
        <f>VLOOKUP(K248,MesoMicroMunicipios!$C$2:$E$418,3,FALSE)</f>
        <v>BA08: Porto Seguro</v>
      </c>
      <c r="F248" t="str">
        <f>VLOOKUP(E248,DistritosEstFacebook!$A$2:$B$19,2,FALSE)</f>
        <v>https://www.facebook.com/groups/579171692594296/</v>
      </c>
      <c r="I248" t="str">
        <f>VLOOKUP(A248,'BA distritos como bairro.csv'!$I$2:$K$1294,2,FALSE)</f>
        <v>Caravelas</v>
      </c>
      <c r="J248" t="str">
        <f>VLOOKUP(A248,'BA distritos como bairro.csv'!$I$2:$K$1294,3,FALSE)</f>
        <v>Centro</v>
      </c>
      <c r="K248" t="s">
        <v>96</v>
      </c>
      <c r="L248" t="s">
        <v>622</v>
      </c>
    </row>
    <row r="249" spans="1:12">
      <c r="A249">
        <v>31424</v>
      </c>
      <c r="B249" t="s">
        <v>3279</v>
      </c>
      <c r="C249" t="s">
        <v>97</v>
      </c>
      <c r="D249" t="s">
        <v>622</v>
      </c>
      <c r="E249" t="str">
        <f>VLOOKUP(K249,MesoMicroMunicipios!$C$2:$E$418,3,FALSE)</f>
        <v>BA17: Ribeira do Pombal/Alagoinhas/Entre Rios</v>
      </c>
      <c r="F249" t="str">
        <f>VLOOKUP(E249,DistritosEstFacebook!$A$2:$B$19,2,FALSE)</f>
        <v>https://www.facebook.com/groups/163561917752494/</v>
      </c>
      <c r="I249" t="str">
        <f>VLOOKUP(A249,'BA distritos como bairro.csv'!$I$2:$K$1294,2,FALSE)</f>
        <v>Cardeal da Silva</v>
      </c>
      <c r="J249" t="str">
        <f>VLOOKUP(A249,'BA distritos como bairro.csv'!$I$2:$K$1294,3,FALSE)</f>
        <v>Centro</v>
      </c>
      <c r="K249" t="s">
        <v>97</v>
      </c>
      <c r="L249" t="s">
        <v>622</v>
      </c>
    </row>
    <row r="250" spans="1:12">
      <c r="A250">
        <v>31425</v>
      </c>
      <c r="B250" t="s">
        <v>3279</v>
      </c>
      <c r="C250" t="s">
        <v>98</v>
      </c>
      <c r="D250" t="s">
        <v>622</v>
      </c>
      <c r="E250" t="str">
        <f>VLOOKUP(K250,MesoMicroMunicipios!$C$2:$E$418,3,FALSE)</f>
        <v>BA12: Barreiras/Santa Maria da Vitoria/Cotegipe/Bom Jesus da Lapa</v>
      </c>
      <c r="F250" t="str">
        <f>VLOOKUP(E250,DistritosEstFacebook!$A$2:$B$19,2,FALSE)</f>
        <v>https://www.facebook.com/groups/1874428559535871/</v>
      </c>
      <c r="I250" t="str">
        <f>VLOOKUP(A250,'BA distritos como bairro.csv'!$I$2:$K$1294,2,FALSE)</f>
        <v>Carinhanha</v>
      </c>
      <c r="J250" t="str">
        <f>VLOOKUP(A250,'BA distritos como bairro.csv'!$I$2:$K$1294,3,FALSE)</f>
        <v>Centro</v>
      </c>
      <c r="K250" t="s">
        <v>98</v>
      </c>
      <c r="L250" t="s">
        <v>622</v>
      </c>
    </row>
    <row r="251" spans="1:12">
      <c r="A251">
        <v>43224</v>
      </c>
      <c r="B251" t="s">
        <v>3279</v>
      </c>
      <c r="C251" t="s">
        <v>3459</v>
      </c>
      <c r="D251" t="s">
        <v>622</v>
      </c>
      <c r="E251" t="str">
        <f>VLOOKUP(K251,MesoMicroMunicipios!$C$2:$E$418,3,FALSE)</f>
        <v>BA12: Barreiras/Santa Maria da Vitoria/Cotegipe/Bom Jesus da Lapa</v>
      </c>
      <c r="F251" t="str">
        <f>VLOOKUP(E251,DistritosEstFacebook!$A$2:$B$19,2,FALSE)</f>
        <v>https://www.facebook.com/groups/1874428559535871/</v>
      </c>
      <c r="I251" t="str">
        <f>VLOOKUP(A251,'BA distritos como bairro.csv'!$I$2:$K$1294,2,FALSE)</f>
        <v>RiachÃ£o das Neves</v>
      </c>
      <c r="J251" t="str">
        <f>VLOOKUP(A251,'BA distritos como bairro.csv'!$I$2:$K$1294,3,FALSE)</f>
        <v xml:space="preserve">Caripare </v>
      </c>
      <c r="K251" t="s">
        <v>329</v>
      </c>
      <c r="L251" t="s">
        <v>4230</v>
      </c>
    </row>
    <row r="252" spans="1:12">
      <c r="A252">
        <v>43233</v>
      </c>
      <c r="B252" t="s">
        <v>3279</v>
      </c>
      <c r="C252" t="s">
        <v>3460</v>
      </c>
      <c r="D252" t="s">
        <v>622</v>
      </c>
      <c r="E252" t="str">
        <f>VLOOKUP(K252,MesoMicroMunicipios!$C$2:$E$418,3,FALSE)</f>
        <v>BA13: Vale São-Franciscano Norte</v>
      </c>
      <c r="F252" t="str">
        <f>VLOOKUP(E252,DistritosEstFacebook!$A$2:$B$19,2,FALSE)</f>
        <v>https://www.facebook.com/groups/141329929883325/</v>
      </c>
      <c r="I252" t="str">
        <f>VLOOKUP(A252,'BA distritos como bairro.csv'!$I$2:$K$1294,2,FALSE)</f>
        <v>Juazeiro</v>
      </c>
      <c r="J252" t="str">
        <f>VLOOKUP(A252,'BA distritos como bairro.csv'!$I$2:$K$1294,3,FALSE)</f>
        <v xml:space="preserve">CarnaÃ­ba do SertÃ£o </v>
      </c>
      <c r="K252" t="s">
        <v>165</v>
      </c>
      <c r="L252" t="s">
        <v>4621</v>
      </c>
    </row>
    <row r="253" spans="1:12">
      <c r="A253">
        <v>45357</v>
      </c>
      <c r="B253" t="s">
        <v>3279</v>
      </c>
      <c r="C253" t="s">
        <v>3461</v>
      </c>
      <c r="D253" t="s">
        <v>622</v>
      </c>
      <c r="E253" t="str">
        <f>VLOOKUP(K253,MesoMicroMunicipios!$C$2:$E$418,3,FALSE)</f>
        <v>BA15: Jacobina/Senhor do Bonfim/Itaberaba</v>
      </c>
      <c r="F253" t="str">
        <f>VLOOKUP(E253,DistritosEstFacebook!$A$2:$B$19,2,FALSE)</f>
        <v>https://www.facebook.com/groups/1021451114646126/</v>
      </c>
      <c r="I253" t="str">
        <f>VLOOKUP(A253,'BA distritos como bairro.csv'!$I$2:$K$1294,2,FALSE)</f>
        <v>Senhor do Bonfim</v>
      </c>
      <c r="J253" t="str">
        <f>VLOOKUP(A253,'BA distritos como bairro.csv'!$I$2:$K$1294,3,FALSE)</f>
        <v xml:space="preserve">Carrapichel </v>
      </c>
      <c r="K253" t="s">
        <v>246</v>
      </c>
      <c r="L253" t="s">
        <v>4327</v>
      </c>
    </row>
    <row r="254" spans="1:12">
      <c r="A254">
        <v>31426</v>
      </c>
      <c r="B254" t="s">
        <v>3279</v>
      </c>
      <c r="C254" t="s">
        <v>99</v>
      </c>
      <c r="D254" t="s">
        <v>3462</v>
      </c>
      <c r="E254" t="str">
        <f>VLOOKUP(K254,MesoMicroMunicipios!$C$2:$E$418,3,FALSE)</f>
        <v>BA13: Vale São-Franciscano Norte</v>
      </c>
      <c r="F254" t="str">
        <f>VLOOKUP(E254,DistritosEstFacebook!$A$2:$B$19,2,FALSE)</f>
        <v>https://www.facebook.com/groups/141329929883325/</v>
      </c>
      <c r="I254" t="str">
        <f>VLOOKUP(A254,'BA distritos como bairro.csv'!$I$2:$K$1294,2,FALSE)</f>
        <v>Casa Nova</v>
      </c>
      <c r="J254" t="str">
        <f>VLOOKUP(A254,'BA distritos como bairro.csv'!$I$2:$K$1294,3,FALSE)</f>
        <v>Borges</v>
      </c>
      <c r="K254" t="s">
        <v>99</v>
      </c>
      <c r="L254" t="s">
        <v>3462</v>
      </c>
    </row>
    <row r="255" spans="1:12">
      <c r="A255">
        <v>31427</v>
      </c>
      <c r="B255" t="s">
        <v>3279</v>
      </c>
      <c r="C255" t="s">
        <v>100</v>
      </c>
      <c r="D255" t="s">
        <v>3463</v>
      </c>
      <c r="E255" t="str">
        <f>VLOOKUP(K255,MesoMicroMunicipios!$C$2:$E$418,3,FALSE)</f>
        <v>BA06: Valença/Santo Antônio de Jesus/Itaparica/Vera Cruz</v>
      </c>
      <c r="F255" t="str">
        <f>VLOOKUP(E255,DistritosEstFacebook!$A$2:$B$19,2,FALSE)</f>
        <v>https://www.facebook.com/groups/165650773955147/</v>
      </c>
      <c r="I255" t="str">
        <f>VLOOKUP(A255,'BA distritos como bairro.csv'!$I$2:$K$1294,2,FALSE)</f>
        <v>Castro Alves</v>
      </c>
      <c r="J255" t="str">
        <f>VLOOKUP(A255,'BA distritos como bairro.csv'!$I$2:$K$1294,3,FALSE)</f>
        <v>Banheiro</v>
      </c>
      <c r="K255" t="s">
        <v>100</v>
      </c>
      <c r="L255" t="s">
        <v>3463</v>
      </c>
    </row>
    <row r="256" spans="1:12">
      <c r="A256">
        <v>44085</v>
      </c>
      <c r="B256" t="s">
        <v>3279</v>
      </c>
      <c r="C256" t="s">
        <v>100</v>
      </c>
      <c r="D256" t="s">
        <v>622</v>
      </c>
      <c r="E256" t="str">
        <f>VLOOKUP(K256,MesoMicroMunicipios!$C$2:$E$418,3,FALSE)</f>
        <v>BA06: Valença/Santo Antônio de Jesus/Itaparica/Vera Cruz</v>
      </c>
      <c r="F256" t="str">
        <f>VLOOKUP(E256,DistritosEstFacebook!$A$2:$B$19,2,FALSE)</f>
        <v>https://www.facebook.com/groups/165650773955147/</v>
      </c>
      <c r="I256" t="str">
        <f>VLOOKUP(A256,'BA distritos como bairro.csv'!$I$2:$K$1294,2,FALSE)</f>
        <v>Castro Alves</v>
      </c>
      <c r="J256" t="str">
        <f>VLOOKUP(A256,'BA distritos como bairro.csv'!$I$2:$K$1294,3,FALSE)</f>
        <v>Centro</v>
      </c>
      <c r="K256" t="s">
        <v>100</v>
      </c>
      <c r="L256" t="s">
        <v>622</v>
      </c>
    </row>
    <row r="257" spans="1:12">
      <c r="A257">
        <v>44101</v>
      </c>
      <c r="B257" t="s">
        <v>3279</v>
      </c>
      <c r="C257" t="s">
        <v>100</v>
      </c>
      <c r="D257" t="s">
        <v>3464</v>
      </c>
      <c r="E257" t="str">
        <f>VLOOKUP(K257,MesoMicroMunicipios!$C$2:$E$418,3,FALSE)</f>
        <v>BA06: Valença/Santo Antônio de Jesus/Itaparica/Vera Cruz</v>
      </c>
      <c r="F257" t="str">
        <f>VLOOKUP(E257,DistritosEstFacebook!$A$2:$B$19,2,FALSE)</f>
        <v>https://www.facebook.com/groups/165650773955147/</v>
      </c>
      <c r="I257" t="str">
        <f>VLOOKUP(A257,'BA distritos como bairro.csv'!$I$2:$K$1294,2,FALSE)</f>
        <v>Castro Alves</v>
      </c>
      <c r="J257" t="str">
        <f>VLOOKUP(A257,'BA distritos como bairro.csv'!$I$2:$K$1294,3,FALSE)</f>
        <v>Riacho da LÃ©gua</v>
      </c>
      <c r="K257" t="s">
        <v>100</v>
      </c>
      <c r="L257" t="s">
        <v>4536</v>
      </c>
    </row>
    <row r="258" spans="1:12">
      <c r="A258">
        <v>43256</v>
      </c>
      <c r="B258" t="s">
        <v>3279</v>
      </c>
      <c r="C258" t="s">
        <v>3465</v>
      </c>
      <c r="D258" t="s">
        <v>622</v>
      </c>
      <c r="E258" t="str">
        <f>VLOOKUP(K258,MesoMicroMunicipios!$C$2:$E$418,3,FALSE)</f>
        <v>BA15: Jacobina/Senhor do Bonfim/Itaberaba</v>
      </c>
      <c r="F258" t="str">
        <f>VLOOKUP(E258,DistritosEstFacebook!$A$2:$B$19,2,FALSE)</f>
        <v>https://www.facebook.com/groups/1021451114646126/</v>
      </c>
      <c r="I258" t="str">
        <f>VLOOKUP(A258,'BA distritos como bairro.csv'!$I$2:$K$1294,2,FALSE)</f>
        <v>Jacobina</v>
      </c>
      <c r="J258" t="str">
        <f>VLOOKUP(A258,'BA distritos como bairro.csv'!$I$2:$K$1294,3,FALSE)</f>
        <v xml:space="preserve">Catinga do Moura </v>
      </c>
      <c r="K258" t="s">
        <v>160</v>
      </c>
      <c r="L258" t="s">
        <v>4256</v>
      </c>
    </row>
    <row r="259" spans="1:12">
      <c r="A259">
        <v>43206</v>
      </c>
      <c r="B259" t="s">
        <v>3279</v>
      </c>
      <c r="C259" t="s">
        <v>3466</v>
      </c>
      <c r="D259" t="s">
        <v>622</v>
      </c>
      <c r="E259" t="str">
        <f>VLOOKUP(K259,MesoMicroMunicipios!$C$2:$E$418,3,FALSE)</f>
        <v>BA09: Vitoria da Conquista/Itapetininga</v>
      </c>
      <c r="F259" t="str">
        <f>VLOOKUP(E259,DistritosEstFacebook!$A$2:$B$19,2,FALSE)</f>
        <v>https://www.facebook.com/groups/168700083746171/</v>
      </c>
      <c r="I259" t="str">
        <f>VLOOKUP(A259,'BA distritos como bairro.csv'!$I$2:$K$1294,2,FALSE)</f>
        <v>Manoel Vitorino</v>
      </c>
      <c r="J259" t="str">
        <f>VLOOKUP(A259,'BA distritos como bairro.csv'!$I$2:$K$1294,3,FALSE)</f>
        <v xml:space="preserve">Catingal </v>
      </c>
      <c r="K259" t="s">
        <v>184</v>
      </c>
      <c r="L259" t="s">
        <v>4212</v>
      </c>
    </row>
    <row r="260" spans="1:12">
      <c r="A260">
        <v>43185</v>
      </c>
      <c r="B260" t="s">
        <v>3279</v>
      </c>
      <c r="C260" t="s">
        <v>3468</v>
      </c>
      <c r="D260" t="s">
        <v>622</v>
      </c>
      <c r="E260" t="str">
        <f>VLOOKUP(K260,MesoMicroMunicipios!$C$2:$E$418,3,FALSE)</f>
        <v>BA10: Jequié/Seabra</v>
      </c>
      <c r="F260" t="str">
        <f>VLOOKUP(E260,DistritosEstFacebook!$A$2:$B$19,2,FALSE)</f>
        <v>https://www.facebook.com/groups/170949727010380/</v>
      </c>
      <c r="I260" t="str">
        <f>VLOOKUP(A260,'BA distritos como bairro.csv'!$I$2:$K$1294,2,FALSE)</f>
        <v>AbaÃ­ra</v>
      </c>
      <c r="J260" t="str">
        <f>VLOOKUP(A260,'BA distritos como bairro.csv'!$I$2:$K$1294,3,FALSE)</f>
        <v xml:space="preserve">CatolÃ©s </v>
      </c>
      <c r="K260" t="s">
        <v>436</v>
      </c>
      <c r="L260" t="s">
        <v>4532</v>
      </c>
    </row>
    <row r="261" spans="1:12">
      <c r="A261">
        <v>31428</v>
      </c>
      <c r="B261" t="s">
        <v>3279</v>
      </c>
      <c r="C261" t="s">
        <v>3467</v>
      </c>
      <c r="D261" t="s">
        <v>622</v>
      </c>
      <c r="E261" t="str">
        <f>VLOOKUP(K261,MesoMicroMunicipios!$C$2:$E$418,3,FALSE)</f>
        <v>BA12: Barreiras/Santa Maria da Vitoria/Cotegipe/Bom Jesus da Lapa</v>
      </c>
      <c r="F261" t="str">
        <f>VLOOKUP(E261,DistritosEstFacebook!$A$2:$B$19,2,FALSE)</f>
        <v>https://www.facebook.com/groups/1874428559535871/</v>
      </c>
      <c r="I261" t="str">
        <f>VLOOKUP(A261,'BA distritos como bairro.csv'!$I$2:$K$1294,2,FALSE)</f>
        <v>CatolÃ¢ndia</v>
      </c>
      <c r="J261" t="str">
        <f>VLOOKUP(A261,'BA distritos como bairro.csv'!$I$2:$K$1294,3,FALSE)</f>
        <v>Centro</v>
      </c>
      <c r="K261" t="s">
        <v>456</v>
      </c>
      <c r="L261" t="s">
        <v>622</v>
      </c>
    </row>
    <row r="262" spans="1:12">
      <c r="A262">
        <v>43207</v>
      </c>
      <c r="B262" t="s">
        <v>3279</v>
      </c>
      <c r="C262" t="s">
        <v>3469</v>
      </c>
      <c r="D262" t="s">
        <v>622</v>
      </c>
      <c r="E262" t="str">
        <f>VLOOKUP(K262,MesoMicroMunicipios!$C$2:$E$418,3,FALSE)</f>
        <v>BA09: Vitoria da Conquista/Itapetininga</v>
      </c>
      <c r="F262" t="str">
        <f>VLOOKUP(E262,DistritosEstFacebook!$A$2:$B$19,2,FALSE)</f>
        <v>https://www.facebook.com/groups/168700083746171/</v>
      </c>
      <c r="I262" t="str">
        <f>VLOOKUP(A262,'BA distritos como bairro.csv'!$I$2:$K$1294,2,FALSE)</f>
        <v>ItambÃ©</v>
      </c>
      <c r="J262" t="str">
        <f>VLOOKUP(A262,'BA distritos como bairro.csv'!$I$2:$K$1294,3,FALSE)</f>
        <v xml:space="preserve">Catolezinho </v>
      </c>
      <c r="K262" t="s">
        <v>323</v>
      </c>
      <c r="L262" t="s">
        <v>4213</v>
      </c>
    </row>
    <row r="263" spans="1:12">
      <c r="A263">
        <v>31429</v>
      </c>
      <c r="B263" t="s">
        <v>3279</v>
      </c>
      <c r="C263" t="s">
        <v>101</v>
      </c>
      <c r="D263" t="s">
        <v>622</v>
      </c>
      <c r="E263" t="str">
        <f>VLOOKUP(K263,MesoMicroMunicipios!$C$2:$E$418,3,FALSE)</f>
        <v>BA05: Metropolitana Norte</v>
      </c>
      <c r="F263" t="str">
        <f>VLOOKUP(E263,DistritosEstFacebook!$A$2:$B$19,2,FALSE)</f>
        <v>https://www.facebook.com/groups/170292697033720/</v>
      </c>
      <c r="I263" t="str">
        <f>VLOOKUP(A263,'BA distritos como bairro.csv'!$I$2:$K$1294,2,FALSE)</f>
        <v>Catu</v>
      </c>
      <c r="J263" t="str">
        <f>VLOOKUP(A263,'BA distritos como bairro.csv'!$I$2:$K$1294,3,FALSE)</f>
        <v>Centro</v>
      </c>
      <c r="K263" t="s">
        <v>101</v>
      </c>
      <c r="L263" t="s">
        <v>622</v>
      </c>
    </row>
    <row r="264" spans="1:12">
      <c r="A264">
        <v>31430</v>
      </c>
      <c r="B264" t="s">
        <v>3279</v>
      </c>
      <c r="C264" t="s">
        <v>102</v>
      </c>
      <c r="D264" t="s">
        <v>622</v>
      </c>
      <c r="E264" t="str">
        <f>VLOOKUP(K264,MesoMicroMunicipios!$C$2:$E$418,3,FALSE)</f>
        <v>BA18: Irecê/Boquira/Barra</v>
      </c>
      <c r="F264" t="str">
        <f>VLOOKUP(E264,DistritosEstFacebook!$A$2:$B$19,2,FALSE)</f>
        <v>https://www.facebook.com/groups/159326851374383/</v>
      </c>
      <c r="I264" t="str">
        <f>VLOOKUP(A264,'BA distritos como bairro.csv'!$I$2:$K$1294,2,FALSE)</f>
        <v>Caturama</v>
      </c>
      <c r="J264" t="str">
        <f>VLOOKUP(A264,'BA distritos como bairro.csv'!$I$2:$K$1294,3,FALSE)</f>
        <v>Centro</v>
      </c>
      <c r="K264" t="s">
        <v>102</v>
      </c>
      <c r="L264" t="s">
        <v>622</v>
      </c>
    </row>
    <row r="265" spans="1:12">
      <c r="A265">
        <v>31431</v>
      </c>
      <c r="B265" t="s">
        <v>3279</v>
      </c>
      <c r="C265" t="s">
        <v>103</v>
      </c>
      <c r="D265" t="s">
        <v>622</v>
      </c>
      <c r="E265" t="str">
        <f>VLOOKUP(K265,MesoMicroMunicipios!$C$2:$E$418,3,FALSE)</f>
        <v>BA18: Irecê/Boquira/Barra</v>
      </c>
      <c r="F265" t="str">
        <f>VLOOKUP(E265,DistritosEstFacebook!$A$2:$B$19,2,FALSE)</f>
        <v>https://www.facebook.com/groups/159326851374383/</v>
      </c>
      <c r="I265" t="str">
        <f>VLOOKUP(A265,'BA distritos como bairro.csv'!$I$2:$K$1294,2,FALSE)</f>
        <v>Central</v>
      </c>
      <c r="J265" t="str">
        <f>VLOOKUP(A265,'BA distritos como bairro.csv'!$I$2:$K$1294,3,FALSE)</f>
        <v>Centro</v>
      </c>
      <c r="K265" t="s">
        <v>103</v>
      </c>
      <c r="L265" t="s">
        <v>622</v>
      </c>
    </row>
    <row r="266" spans="1:12">
      <c r="A266">
        <v>45358</v>
      </c>
      <c r="B266" t="s">
        <v>3279</v>
      </c>
      <c r="C266" t="s">
        <v>3470</v>
      </c>
      <c r="D266" t="s">
        <v>622</v>
      </c>
      <c r="E266" t="str">
        <f>VLOOKUP(K266,MesoMicroMunicipios!$C$2:$E$418,3,FALSE)</f>
        <v>BA11: Guanambi/Brumado/Livramento</v>
      </c>
      <c r="F266" t="str">
        <f>VLOOKUP(E266,DistritosEstFacebook!$A$2:$B$19,2,FALSE)</f>
        <v>https://www.facebook.com/groups/1532561203518470/</v>
      </c>
      <c r="I266" t="str">
        <f>VLOOKUP(A266,'BA distritos como bairro.csv'!$I$2:$K$1294,2,FALSE)</f>
        <v>Guanambi</v>
      </c>
      <c r="J266" t="str">
        <f>VLOOKUP(A266,'BA distritos como bairro.csv'!$I$2:$K$1294,3,FALSE)</f>
        <v xml:space="preserve">Ceraima </v>
      </c>
      <c r="K266" t="s">
        <v>126</v>
      </c>
      <c r="L266" t="s">
        <v>4328</v>
      </c>
    </row>
    <row r="267" spans="1:12">
      <c r="A267">
        <v>31432</v>
      </c>
      <c r="B267" t="s">
        <v>3279</v>
      </c>
      <c r="C267" t="s">
        <v>3471</v>
      </c>
      <c r="D267" t="s">
        <v>622</v>
      </c>
      <c r="E267" t="str">
        <f>VLOOKUP(K267,MesoMicroMunicipios!$C$2:$E$418,3,FALSE)</f>
        <v>BA13: Vale São-Franciscano Norte</v>
      </c>
      <c r="F267" t="str">
        <f>VLOOKUP(E267,DistritosEstFacebook!$A$2:$B$19,2,FALSE)</f>
        <v>https://www.facebook.com/groups/141329929883325/</v>
      </c>
      <c r="I267" t="str">
        <f>VLOOKUP(A267,'BA distritos como bairro.csv'!$I$2:$K$1294,2,FALSE)</f>
        <v>ChorrochÃ³</v>
      </c>
      <c r="J267" t="str">
        <f>VLOOKUP(A267,'BA distritos como bairro.csv'!$I$2:$K$1294,3,FALSE)</f>
        <v>Centro</v>
      </c>
      <c r="K267" t="s">
        <v>413</v>
      </c>
      <c r="L267" t="s">
        <v>622</v>
      </c>
    </row>
    <row r="268" spans="1:12">
      <c r="A268">
        <v>44990</v>
      </c>
      <c r="B268" t="s">
        <v>3279</v>
      </c>
      <c r="C268" t="s">
        <v>3471</v>
      </c>
      <c r="D268" t="s">
        <v>3472</v>
      </c>
      <c r="E268" t="str">
        <f>VLOOKUP(K268,MesoMicroMunicipios!$C$2:$E$418,3,FALSE)</f>
        <v>BA13: Vale São-Franciscano Norte</v>
      </c>
      <c r="F268" t="str">
        <f>VLOOKUP(E268,DistritosEstFacebook!$A$2:$B$19,2,FALSE)</f>
        <v>https://www.facebook.com/groups/141329929883325/</v>
      </c>
      <c r="I268" t="str">
        <f>VLOOKUP(A268,'BA distritos como bairro.csv'!$I$2:$K$1294,2,FALSE)</f>
        <v>ChorrochÃ³</v>
      </c>
      <c r="J268" t="str">
        <f>VLOOKUP(A268,'BA distritos como bairro.csv'!$I$2:$K$1294,3,FALSE)</f>
        <v>SÃ£o JosÃ© do ChorrochÃ³</v>
      </c>
      <c r="K268" t="s">
        <v>413</v>
      </c>
      <c r="L268" t="s">
        <v>4545</v>
      </c>
    </row>
    <row r="269" spans="1:12">
      <c r="A269">
        <v>45385</v>
      </c>
      <c r="B269" t="s">
        <v>3279</v>
      </c>
      <c r="C269" t="s">
        <v>3471</v>
      </c>
      <c r="D269" t="s">
        <v>3473</v>
      </c>
      <c r="E269" t="str">
        <f>VLOOKUP(K269,MesoMicroMunicipios!$C$2:$E$418,3,FALSE)</f>
        <v>BA13: Vale São-Franciscano Norte</v>
      </c>
      <c r="F269" t="str">
        <f>VLOOKUP(E269,DistritosEstFacebook!$A$2:$B$19,2,FALSE)</f>
        <v>https://www.facebook.com/groups/141329929883325/</v>
      </c>
      <c r="I269" t="str">
        <f>VLOOKUP(A269,'BA distritos como bairro.csv'!$I$2:$K$1294,2,FALSE)</f>
        <v>ChorrochÃ³</v>
      </c>
      <c r="J269" t="str">
        <f>VLOOKUP(A269,'BA distritos como bairro.csv'!$I$2:$K$1294,3,FALSE)</f>
        <v>VÃ¡rzea da Ema</v>
      </c>
      <c r="K269" t="s">
        <v>413</v>
      </c>
      <c r="L269" t="s">
        <v>4637</v>
      </c>
    </row>
    <row r="270" spans="1:12">
      <c r="A270">
        <v>31434</v>
      </c>
      <c r="B270" t="s">
        <v>3279</v>
      </c>
      <c r="C270" t="s">
        <v>3475</v>
      </c>
      <c r="D270" t="s">
        <v>622</v>
      </c>
      <c r="E270" t="str">
        <f>VLOOKUP(K270,MesoMicroMunicipios!$C$2:$E$418,3,FALSE)</f>
        <v>BA17: Ribeira do Pombal/Alagoinhas/Entre Rios</v>
      </c>
      <c r="F270" t="str">
        <f>VLOOKUP(E270,DistritosEstFacebook!$A$2:$B$19,2,FALSE)</f>
        <v>https://www.facebook.com/groups/163561917752494/</v>
      </c>
      <c r="I270" t="str">
        <f>VLOOKUP(A270,'BA distritos como bairro.csv'!$I$2:$K$1294,2,FALSE)</f>
        <v>CipÃ³</v>
      </c>
      <c r="J270" t="str">
        <f>VLOOKUP(A270,'BA distritos como bairro.csv'!$I$2:$K$1294,3,FALSE)</f>
        <v>Centro</v>
      </c>
      <c r="K270" t="s">
        <v>361</v>
      </c>
      <c r="L270" t="s">
        <v>622</v>
      </c>
    </row>
    <row r="271" spans="1:12">
      <c r="A271">
        <v>31512</v>
      </c>
      <c r="B271" t="s">
        <v>3279</v>
      </c>
      <c r="C271" t="s">
        <v>104</v>
      </c>
      <c r="D271" t="s">
        <v>622</v>
      </c>
      <c r="E271" t="str">
        <f>VLOOKUP(K271,MesoMicroMunicipios!$C$2:$E$418,3,FALSE)</f>
        <v>BA07: Ilhéus/Itabuna</v>
      </c>
      <c r="F271" t="str">
        <f>VLOOKUP(E271,DistritosEstFacebook!$A$2:$B$19,2,FALSE)</f>
        <v>https://www.facebook.com/groups/776446452544437/</v>
      </c>
      <c r="I271" t="str">
        <f>VLOOKUP(A271,'BA distritos como bairro.csv'!$I$2:$K$1294,2,FALSE)</f>
        <v>Coaraci</v>
      </c>
      <c r="J271" t="str">
        <f>VLOOKUP(A271,'BA distritos como bairro.csv'!$I$2:$K$1294,3,FALSE)</f>
        <v>Centro</v>
      </c>
      <c r="K271" t="s">
        <v>104</v>
      </c>
      <c r="L271" t="s">
        <v>622</v>
      </c>
    </row>
    <row r="272" spans="1:12">
      <c r="A272">
        <v>31513</v>
      </c>
      <c r="B272" t="s">
        <v>3279</v>
      </c>
      <c r="C272" t="s">
        <v>105</v>
      </c>
      <c r="D272" t="s">
        <v>622</v>
      </c>
      <c r="E272" t="str">
        <f>VLOOKUP(K272,MesoMicroMunicipios!$C$2:$E$418,3,FALSE)</f>
        <v>BA12: Barreiras/Santa Maria da Vitoria/Cotegipe/Bom Jesus da Lapa</v>
      </c>
      <c r="F272" t="str">
        <f>VLOOKUP(E272,DistritosEstFacebook!$A$2:$B$19,2,FALSE)</f>
        <v>https://www.facebook.com/groups/1874428559535871/</v>
      </c>
      <c r="I272" t="str">
        <f>VLOOKUP(A272,'BA distritos como bairro.csv'!$I$2:$K$1294,2,FALSE)</f>
        <v>Cocos</v>
      </c>
      <c r="J272" t="str">
        <f>VLOOKUP(A272,'BA distritos como bairro.csv'!$I$2:$K$1294,3,FALSE)</f>
        <v>Centro</v>
      </c>
      <c r="K272" t="s">
        <v>105</v>
      </c>
      <c r="L272" t="s">
        <v>622</v>
      </c>
    </row>
    <row r="273" spans="1:12">
      <c r="A273">
        <v>45359</v>
      </c>
      <c r="B273" t="s">
        <v>3279</v>
      </c>
      <c r="C273" t="s">
        <v>3476</v>
      </c>
      <c r="D273" t="s">
        <v>622</v>
      </c>
      <c r="E273" t="str">
        <f>VLOOKUP(K273,MesoMicroMunicipios!$C$2:$E$418,3,FALSE)</f>
        <v>BA08: Porto Seguro</v>
      </c>
      <c r="F273" t="str">
        <f>VLOOKUP(E273,DistritosEstFacebook!$A$2:$B$19,2,FALSE)</f>
        <v>https://www.facebook.com/groups/579171692594296/</v>
      </c>
      <c r="I273" t="str">
        <f>VLOOKUP(A273,'BA distritos como bairro.csv'!$I$2:$K$1294,2,FALSE)</f>
        <v>EunÃ¡polis</v>
      </c>
      <c r="J273" t="str">
        <f>VLOOKUP(A273,'BA distritos como bairro.csv'!$I$2:$K$1294,3,FALSE)</f>
        <v xml:space="preserve">ColÃ´nia </v>
      </c>
      <c r="K273" t="s">
        <v>278</v>
      </c>
      <c r="L273" t="s">
        <v>4563</v>
      </c>
    </row>
    <row r="274" spans="1:12">
      <c r="A274">
        <v>44169</v>
      </c>
      <c r="B274" t="s">
        <v>3279</v>
      </c>
      <c r="C274" t="s">
        <v>3477</v>
      </c>
      <c r="D274" t="s">
        <v>622</v>
      </c>
      <c r="E274" t="str">
        <f>VLOOKUP(K274,MesoMicroMunicipios!$C$2:$E$418,3,FALSE)</f>
        <v>BA06: Valença/Santo Antônio de Jesus/Itaparica/Vera Cruz</v>
      </c>
      <c r="F274" t="str">
        <f>VLOOKUP(E274,DistritosEstFacebook!$A$2:$B$19,2,FALSE)</f>
        <v>https://www.facebook.com/groups/165650773955147/</v>
      </c>
      <c r="I274" t="str">
        <f>VLOOKUP(A274,'BA distritos como bairro.csv'!$I$2:$K$1294,2,FALSE)</f>
        <v>ConceiÃ§Ã£o do Almeida</v>
      </c>
      <c r="J274" t="str">
        <f>VLOOKUP(A274,'BA distritos como bairro.csv'!$I$2:$K$1294,3,FALSE)</f>
        <v xml:space="preserve">ComÃ©rcio </v>
      </c>
      <c r="K274" t="s">
        <v>355</v>
      </c>
      <c r="L274" t="s">
        <v>559</v>
      </c>
    </row>
    <row r="275" spans="1:12">
      <c r="A275">
        <v>31515</v>
      </c>
      <c r="B275" t="s">
        <v>3279</v>
      </c>
      <c r="C275" t="s">
        <v>3478</v>
      </c>
      <c r="D275" t="s">
        <v>622</v>
      </c>
      <c r="E275" t="str">
        <f>VLOOKUP(K275,MesoMicroMunicipios!$C$2:$E$418,3,FALSE)</f>
        <v>BA14: Feira de Santana</v>
      </c>
      <c r="F275" t="str">
        <f>VLOOKUP(E275,DistritosEstFacebook!$A$2:$B$19,2,FALSE)</f>
        <v>https://www.facebook.com/groups/1591948850852653/</v>
      </c>
      <c r="I275" t="str">
        <f>VLOOKUP(A275,'BA distritos como bairro.csv'!$I$2:$K$1294,2,FALSE)</f>
        <v>ConceiÃ§Ã£o da Feira</v>
      </c>
      <c r="J275" t="str">
        <f>VLOOKUP(A275,'BA distritos como bairro.csv'!$I$2:$K$1294,3,FALSE)</f>
        <v>Centro</v>
      </c>
      <c r="K275" t="s">
        <v>330</v>
      </c>
      <c r="L275" t="s">
        <v>622</v>
      </c>
    </row>
    <row r="276" spans="1:12">
      <c r="A276">
        <v>31516</v>
      </c>
      <c r="B276" t="s">
        <v>3279</v>
      </c>
      <c r="C276" t="s">
        <v>3479</v>
      </c>
      <c r="D276" t="s">
        <v>622</v>
      </c>
      <c r="E276" t="str">
        <f>VLOOKUP(K276,MesoMicroMunicipios!$C$2:$E$418,3,FALSE)</f>
        <v>BA06: Valença/Santo Antônio de Jesus/Itaparica/Vera Cruz</v>
      </c>
      <c r="F276" t="str">
        <f>VLOOKUP(E276,DistritosEstFacebook!$A$2:$B$19,2,FALSE)</f>
        <v>https://www.facebook.com/groups/165650773955147/</v>
      </c>
      <c r="I276" t="str">
        <f>VLOOKUP(A276,'BA distritos como bairro.csv'!$I$2:$K$1294,2,FALSE)</f>
        <v>ConceiÃ§Ã£o do Almeida</v>
      </c>
      <c r="J276" t="str">
        <f>VLOOKUP(A276,'BA distritos como bairro.csv'!$I$2:$K$1294,3,FALSE)</f>
        <v>Centro</v>
      </c>
      <c r="K276" t="s">
        <v>355</v>
      </c>
      <c r="L276" t="s">
        <v>622</v>
      </c>
    </row>
    <row r="277" spans="1:12">
      <c r="A277">
        <v>31517</v>
      </c>
      <c r="B277" t="s">
        <v>3279</v>
      </c>
      <c r="C277" t="s">
        <v>3480</v>
      </c>
      <c r="D277" t="s">
        <v>622</v>
      </c>
      <c r="E277" t="str">
        <f>VLOOKUP(K277,MesoMicroMunicipios!$C$2:$E$418,3,FALSE)</f>
        <v>BA16: Serrinha/Euclides da Cunha/Jeremoabo</v>
      </c>
      <c r="F277" t="str">
        <f>VLOOKUP(E277,DistritosEstFacebook!$A$2:$B$19,2,FALSE)</f>
        <v>https://www.facebook.com/groups/167601297347193/</v>
      </c>
      <c r="I277" t="str">
        <f>VLOOKUP(A277,'BA distritos como bairro.csv'!$I$2:$K$1294,2,FALSE)</f>
        <v>ConceiÃ§Ã£o do CoitÃ©</v>
      </c>
      <c r="J277" t="str">
        <f>VLOOKUP(A277,'BA distritos como bairro.csv'!$I$2:$K$1294,3,FALSE)</f>
        <v>Centro</v>
      </c>
      <c r="K277" t="s">
        <v>284</v>
      </c>
      <c r="L277" t="s">
        <v>622</v>
      </c>
    </row>
    <row r="278" spans="1:12">
      <c r="A278">
        <v>31518</v>
      </c>
      <c r="B278" t="s">
        <v>3279</v>
      </c>
      <c r="C278" t="s">
        <v>3481</v>
      </c>
      <c r="D278" t="s">
        <v>622</v>
      </c>
      <c r="E278" t="str">
        <f>VLOOKUP(K278,MesoMicroMunicipios!$C$2:$E$418,3,FALSE)</f>
        <v>BA14: Feira de Santana</v>
      </c>
      <c r="F278" t="str">
        <f>VLOOKUP(E278,DistritosEstFacebook!$A$2:$B$19,2,FALSE)</f>
        <v>https://www.facebook.com/groups/1591948850852653/</v>
      </c>
      <c r="I278" t="str">
        <f>VLOOKUP(A278,'BA distritos como bairro.csv'!$I$2:$K$1294,2,FALSE)</f>
        <v>ConceiÃ§Ã£o do JacuÃ­pe</v>
      </c>
      <c r="J278" t="str">
        <f>VLOOKUP(A278,'BA distritos como bairro.csv'!$I$2:$K$1294,3,FALSE)</f>
        <v>Centro</v>
      </c>
      <c r="K278" t="s">
        <v>307</v>
      </c>
      <c r="L278" t="s">
        <v>622</v>
      </c>
    </row>
    <row r="279" spans="1:12">
      <c r="A279">
        <v>31519</v>
      </c>
      <c r="B279" t="s">
        <v>3279</v>
      </c>
      <c r="C279" t="s">
        <v>106</v>
      </c>
      <c r="D279" t="s">
        <v>622</v>
      </c>
      <c r="E279" t="str">
        <f>VLOOKUP(K279,MesoMicroMunicipios!$C$2:$E$418,3,FALSE)</f>
        <v>BA17: Ribeira do Pombal/Alagoinhas/Entre Rios</v>
      </c>
      <c r="F279" t="str">
        <f>VLOOKUP(E279,DistritosEstFacebook!$A$2:$B$19,2,FALSE)</f>
        <v>https://www.facebook.com/groups/163561917752494/</v>
      </c>
      <c r="I279" t="str">
        <f>VLOOKUP(A279,'BA distritos como bairro.csv'!$I$2:$K$1294,2,FALSE)</f>
        <v>Conde</v>
      </c>
      <c r="J279" t="str">
        <f>VLOOKUP(A279,'BA distritos como bairro.csv'!$I$2:$K$1294,3,FALSE)</f>
        <v>Centro</v>
      </c>
      <c r="K279" t="s">
        <v>106</v>
      </c>
      <c r="L279" t="s">
        <v>622</v>
      </c>
    </row>
    <row r="280" spans="1:12">
      <c r="A280">
        <v>31522</v>
      </c>
      <c r="B280" t="s">
        <v>3279</v>
      </c>
      <c r="C280" t="s">
        <v>3482</v>
      </c>
      <c r="D280" t="s">
        <v>622</v>
      </c>
      <c r="E280" t="str">
        <f>VLOOKUP(K280,MesoMicroMunicipios!$C$2:$E$418,3,FALSE)</f>
        <v>BA11: Guanambi/Brumado/Livramento</v>
      </c>
      <c r="F280" t="str">
        <f>VLOOKUP(E280,DistritosEstFacebook!$A$2:$B$19,2,FALSE)</f>
        <v>https://www.facebook.com/groups/1532561203518470/</v>
      </c>
      <c r="I280" t="str">
        <f>VLOOKUP(A280,'BA distritos como bairro.csv'!$I$2:$K$1294,2,FALSE)</f>
        <v>CondeÃºba</v>
      </c>
      <c r="J280" t="str">
        <f>VLOOKUP(A280,'BA distritos como bairro.csv'!$I$2:$K$1294,3,FALSE)</f>
        <v>Centro</v>
      </c>
      <c r="K280" t="s">
        <v>356</v>
      </c>
      <c r="L280" t="s">
        <v>622</v>
      </c>
    </row>
    <row r="281" spans="1:12">
      <c r="A281">
        <v>31523</v>
      </c>
      <c r="B281" t="s">
        <v>3279</v>
      </c>
      <c r="C281" t="s">
        <v>3483</v>
      </c>
      <c r="D281" t="s">
        <v>622</v>
      </c>
      <c r="E281" t="str">
        <f>VLOOKUP(K281,MesoMicroMunicipios!$C$2:$E$418,3,FALSE)</f>
        <v>BA10: Jequié/Seabra</v>
      </c>
      <c r="F281" t="str">
        <f>VLOOKUP(E281,DistritosEstFacebook!$A$2:$B$19,2,FALSE)</f>
        <v>https://www.facebook.com/groups/170949727010380/</v>
      </c>
      <c r="I281" t="str">
        <f>VLOOKUP(A281,'BA distritos como bairro.csv'!$I$2:$K$1294,2,FALSE)</f>
        <v>Contendas do SincorÃ¡</v>
      </c>
      <c r="J281" t="str">
        <f>VLOOKUP(A281,'BA distritos como bairro.csv'!$I$2:$K$1294,3,FALSE)</f>
        <v>Centro</v>
      </c>
      <c r="K281" t="s">
        <v>454</v>
      </c>
      <c r="L281" t="s">
        <v>622</v>
      </c>
    </row>
    <row r="282" spans="1:12">
      <c r="A282">
        <v>31524</v>
      </c>
      <c r="B282" t="s">
        <v>3279</v>
      </c>
      <c r="C282" t="s">
        <v>3484</v>
      </c>
      <c r="D282" t="s">
        <v>622</v>
      </c>
      <c r="E282" t="str">
        <f>VLOOKUP(K282,MesoMicroMunicipios!$C$2:$E$418,3,FALSE)</f>
        <v>BA14: Feira de Santana</v>
      </c>
      <c r="F282" t="str">
        <f>VLOOKUP(E282,DistritosEstFacebook!$A$2:$B$19,2,FALSE)</f>
        <v>https://www.facebook.com/groups/1591948850852653/</v>
      </c>
      <c r="I282" t="str">
        <f>VLOOKUP(A282,'BA distritos como bairro.csv'!$I$2:$K$1294,2,FALSE)</f>
        <v>CoraÃ§Ã£o de Maria</v>
      </c>
      <c r="J282" t="str">
        <f>VLOOKUP(A282,'BA distritos como bairro.csv'!$I$2:$K$1294,3,FALSE)</f>
        <v>Centro</v>
      </c>
      <c r="K282" t="s">
        <v>324</v>
      </c>
      <c r="L282" t="s">
        <v>622</v>
      </c>
    </row>
    <row r="283" spans="1:12">
      <c r="A283">
        <v>31526</v>
      </c>
      <c r="B283" t="s">
        <v>3279</v>
      </c>
      <c r="C283" t="s">
        <v>107</v>
      </c>
      <c r="D283" t="s">
        <v>622</v>
      </c>
      <c r="E283" t="str">
        <f>VLOOKUP(K283,MesoMicroMunicipios!$C$2:$E$418,3,FALSE)</f>
        <v>BA11: Guanambi/Brumado/Livramento</v>
      </c>
      <c r="F283" t="str">
        <f>VLOOKUP(E283,DistritosEstFacebook!$A$2:$B$19,2,FALSE)</f>
        <v>https://www.facebook.com/groups/1532561203518470/</v>
      </c>
      <c r="I283" t="str">
        <f>VLOOKUP(A283,'BA distritos como bairro.csv'!$I$2:$K$1294,2,FALSE)</f>
        <v>Cordeiros</v>
      </c>
      <c r="J283" t="str">
        <f>VLOOKUP(A283,'BA distritos como bairro.csv'!$I$2:$K$1294,3,FALSE)</f>
        <v>Centro</v>
      </c>
      <c r="K283" t="s">
        <v>107</v>
      </c>
      <c r="L283" t="s">
        <v>622</v>
      </c>
    </row>
    <row r="284" spans="1:12">
      <c r="A284">
        <v>31527</v>
      </c>
      <c r="B284" t="s">
        <v>3279</v>
      </c>
      <c r="C284" t="s">
        <v>108</v>
      </c>
      <c r="D284" t="s">
        <v>622</v>
      </c>
      <c r="E284" t="str">
        <f>VLOOKUP(K284,MesoMicroMunicipios!$C$2:$E$418,3,FALSE)</f>
        <v>BA12: Barreiras/Santa Maria da Vitoria/Cotegipe/Bom Jesus da Lapa</v>
      </c>
      <c r="F284" t="str">
        <f>VLOOKUP(E284,DistritosEstFacebook!$A$2:$B$19,2,FALSE)</f>
        <v>https://www.facebook.com/groups/1874428559535871/</v>
      </c>
      <c r="I284" t="str">
        <f>VLOOKUP(A284,'BA distritos como bairro.csv'!$I$2:$K$1294,2,FALSE)</f>
        <v>Coribe</v>
      </c>
      <c r="J284" t="str">
        <f>VLOOKUP(A284,'BA distritos como bairro.csv'!$I$2:$K$1294,3,FALSE)</f>
        <v>Centro</v>
      </c>
      <c r="K284" t="s">
        <v>108</v>
      </c>
      <c r="L284" t="s">
        <v>622</v>
      </c>
    </row>
    <row r="285" spans="1:12">
      <c r="A285">
        <v>31528</v>
      </c>
      <c r="B285" t="s">
        <v>3279</v>
      </c>
      <c r="C285" t="s">
        <v>3485</v>
      </c>
      <c r="D285" t="s">
        <v>622</v>
      </c>
      <c r="E285" t="str">
        <f>VLOOKUP(K285,MesoMicroMunicipios!$C$2:$E$418,3,FALSE)</f>
        <v>BA16: Serrinha/Euclides da Cunha/Jeremoabo</v>
      </c>
      <c r="F285" t="str">
        <f>VLOOKUP(E285,DistritosEstFacebook!$A$2:$B$19,2,FALSE)</f>
        <v>https://www.facebook.com/groups/167601297347193/</v>
      </c>
      <c r="I285" t="str">
        <f>VLOOKUP(A285,'BA distritos como bairro.csv'!$I$2:$K$1294,2,FALSE)</f>
        <v>Coronel JoÃ£o SÃ¡</v>
      </c>
      <c r="J285" t="str">
        <f>VLOOKUP(A285,'BA distritos como bairro.csv'!$I$2:$K$1294,3,FALSE)</f>
        <v>Centro</v>
      </c>
      <c r="K285" t="s">
        <v>366</v>
      </c>
      <c r="L285" t="s">
        <v>622</v>
      </c>
    </row>
    <row r="286" spans="1:12">
      <c r="A286">
        <v>31529</v>
      </c>
      <c r="B286" t="s">
        <v>3279</v>
      </c>
      <c r="C286" t="s">
        <v>109</v>
      </c>
      <c r="D286" t="s">
        <v>622</v>
      </c>
      <c r="E286" t="str">
        <f>VLOOKUP(K286,MesoMicroMunicipios!$C$2:$E$418,3,FALSE)</f>
        <v>BA12: Barreiras/Santa Maria da Vitoria/Cotegipe/Bom Jesus da Lapa</v>
      </c>
      <c r="F286" t="str">
        <f>VLOOKUP(E286,DistritosEstFacebook!$A$2:$B$19,2,FALSE)</f>
        <v>https://www.facebook.com/groups/1874428559535871/</v>
      </c>
      <c r="I286" t="str">
        <f>VLOOKUP(A286,'BA distritos como bairro.csv'!$I$2:$K$1294,2,FALSE)</f>
        <v>Correntina</v>
      </c>
      <c r="J286" t="str">
        <f>VLOOKUP(A286,'BA distritos como bairro.csv'!$I$2:$K$1294,3,FALSE)</f>
        <v>Centro</v>
      </c>
      <c r="K286" t="s">
        <v>109</v>
      </c>
      <c r="L286" t="s">
        <v>622</v>
      </c>
    </row>
    <row r="287" spans="1:12">
      <c r="A287">
        <v>31531</v>
      </c>
      <c r="B287" t="s">
        <v>3279</v>
      </c>
      <c r="C287" t="s">
        <v>110</v>
      </c>
      <c r="D287" t="s">
        <v>622</v>
      </c>
      <c r="E287" t="str">
        <f>VLOOKUP(K287,MesoMicroMunicipios!$C$2:$E$418,3,FALSE)</f>
        <v>BA12: Barreiras/Santa Maria da Vitoria/Cotegipe/Bom Jesus da Lapa</v>
      </c>
      <c r="F287" t="str">
        <f>VLOOKUP(E287,DistritosEstFacebook!$A$2:$B$19,2,FALSE)</f>
        <v>https://www.facebook.com/groups/1874428559535871/</v>
      </c>
      <c r="I287" t="str">
        <f>VLOOKUP(A287,'BA distritos como bairro.csv'!$I$2:$K$1294,2,FALSE)</f>
        <v>Cotegipe</v>
      </c>
      <c r="J287" t="str">
        <f>VLOOKUP(A287,'BA distritos como bairro.csv'!$I$2:$K$1294,3,FALSE)</f>
        <v>Centro</v>
      </c>
      <c r="K287" t="s">
        <v>110</v>
      </c>
      <c r="L287" t="s">
        <v>622</v>
      </c>
    </row>
    <row r="288" spans="1:12">
      <c r="A288">
        <v>31533</v>
      </c>
      <c r="B288" t="s">
        <v>3279</v>
      </c>
      <c r="C288" t="s">
        <v>3486</v>
      </c>
      <c r="D288" t="s">
        <v>622</v>
      </c>
      <c r="E288" t="str">
        <f>VLOOKUP(K288,MesoMicroMunicipios!$C$2:$E$418,3,FALSE)</f>
        <v>BA10: Jequié/Seabra</v>
      </c>
      <c r="F288" t="str">
        <f>VLOOKUP(E288,DistritosEstFacebook!$A$2:$B$19,2,FALSE)</f>
        <v>https://www.facebook.com/groups/170949727010380/</v>
      </c>
      <c r="I288" t="str">
        <f>VLOOKUP(A288,'BA distritos como bairro.csv'!$I$2:$K$1294,2,FALSE)</f>
        <v>CravolÃ¢ndia</v>
      </c>
      <c r="J288" t="str">
        <f>VLOOKUP(A288,'BA distritos como bairro.csv'!$I$2:$K$1294,3,FALSE)</f>
        <v>Centro</v>
      </c>
      <c r="K288" t="s">
        <v>452</v>
      </c>
      <c r="L288" t="s">
        <v>622</v>
      </c>
    </row>
    <row r="289" spans="1:12">
      <c r="A289">
        <v>31534</v>
      </c>
      <c r="B289" t="s">
        <v>3279</v>
      </c>
      <c r="C289" t="s">
        <v>3487</v>
      </c>
      <c r="D289" t="s">
        <v>622</v>
      </c>
      <c r="E289" t="str">
        <f>VLOOKUP(K289,MesoMicroMunicipios!$C$2:$E$418,3,FALSE)</f>
        <v>BA17: Ribeira do Pombal/Alagoinhas/Entre Rios</v>
      </c>
      <c r="F289" t="str">
        <f>VLOOKUP(E289,DistritosEstFacebook!$A$2:$B$19,2,FALSE)</f>
        <v>https://www.facebook.com/groups/163561917752494/</v>
      </c>
      <c r="I289" t="str">
        <f>VLOOKUP(A289,'BA distritos como bairro.csv'!$I$2:$K$1294,2,FALSE)</f>
        <v>CrisÃ³polis</v>
      </c>
      <c r="J289" t="str">
        <f>VLOOKUP(A289,'BA distritos como bairro.csv'!$I$2:$K$1294,3,FALSE)</f>
        <v>Centro</v>
      </c>
      <c r="K289" t="s">
        <v>335</v>
      </c>
      <c r="L289" t="s">
        <v>622</v>
      </c>
    </row>
    <row r="290" spans="1:12">
      <c r="A290">
        <v>44103</v>
      </c>
      <c r="B290" t="s">
        <v>3279</v>
      </c>
      <c r="C290" t="s">
        <v>3487</v>
      </c>
      <c r="D290" t="s">
        <v>3488</v>
      </c>
      <c r="E290" t="str">
        <f>VLOOKUP(K290,MesoMicroMunicipios!$C$2:$E$418,3,FALSE)</f>
        <v>BA17: Ribeira do Pombal/Alagoinhas/Entre Rios</v>
      </c>
      <c r="F290" t="str">
        <f>VLOOKUP(E290,DistritosEstFacebook!$A$2:$B$19,2,FALSE)</f>
        <v>https://www.facebook.com/groups/163561917752494/</v>
      </c>
      <c r="I290" t="str">
        <f>VLOOKUP(A290,'BA distritos como bairro.csv'!$I$2:$K$1294,2,FALSE)</f>
        <v>CrisÃ³polis</v>
      </c>
      <c r="J290" t="str">
        <f>VLOOKUP(A290,'BA distritos como bairro.csv'!$I$2:$K$1294,3,FALSE)</f>
        <v>Pinto</v>
      </c>
      <c r="K290" t="s">
        <v>335</v>
      </c>
      <c r="L290" t="s">
        <v>3488</v>
      </c>
    </row>
    <row r="291" spans="1:12">
      <c r="A291">
        <v>31537</v>
      </c>
      <c r="B291" t="s">
        <v>3279</v>
      </c>
      <c r="C291" t="s">
        <v>3490</v>
      </c>
      <c r="D291" t="s">
        <v>622</v>
      </c>
      <c r="E291" t="str">
        <f>VLOOKUP(K291,MesoMicroMunicipios!$C$2:$E$418,3,FALSE)</f>
        <v>BA12: Barreiras/Santa Maria da Vitoria/Cotegipe/Bom Jesus da Lapa</v>
      </c>
      <c r="F291" t="str">
        <f>VLOOKUP(E291,DistritosEstFacebook!$A$2:$B$19,2,FALSE)</f>
        <v>https://www.facebook.com/groups/1874428559535871/</v>
      </c>
      <c r="I291" t="str">
        <f>VLOOKUP(A291,'BA distritos como bairro.csv'!$I$2:$K$1294,2,FALSE)</f>
        <v>CristÃ³polis</v>
      </c>
      <c r="J291" t="str">
        <f>VLOOKUP(A291,'BA distritos como bairro.csv'!$I$2:$K$1294,3,FALSE)</f>
        <v>Centro</v>
      </c>
      <c r="K291" t="s">
        <v>386</v>
      </c>
      <c r="L291" t="s">
        <v>622</v>
      </c>
    </row>
    <row r="292" spans="1:12">
      <c r="A292">
        <v>43186</v>
      </c>
      <c r="B292" t="s">
        <v>3279</v>
      </c>
      <c r="C292" t="s">
        <v>3489</v>
      </c>
      <c r="D292" t="s">
        <v>622</v>
      </c>
      <c r="E292" t="str">
        <f>VLOOKUP(K292,MesoMicroMunicipios!$C$2:$E$418,3,FALSE)</f>
        <v>BA11: Guanambi/Brumado/Livramento</v>
      </c>
      <c r="F292" t="str">
        <f>VLOOKUP(E292,DistritosEstFacebook!$A$2:$B$19,2,FALSE)</f>
        <v>https://www.facebook.com/groups/1532561203518470/</v>
      </c>
      <c r="I292" t="str">
        <f>VLOOKUP(A292,'BA distritos como bairro.csv'!$I$2:$K$1294,2,FALSE)</f>
        <v>Brumado</v>
      </c>
      <c r="J292" t="str">
        <f>VLOOKUP(A292,'BA distritos como bairro.csv'!$I$2:$K$1294,3,FALSE)</f>
        <v xml:space="preserve">CristalÃ¢ndia </v>
      </c>
      <c r="K292" t="s">
        <v>76</v>
      </c>
      <c r="L292" t="s">
        <v>4641</v>
      </c>
    </row>
    <row r="293" spans="1:12">
      <c r="A293">
        <v>43213</v>
      </c>
      <c r="B293" t="s">
        <v>3279</v>
      </c>
      <c r="C293" t="s">
        <v>3491</v>
      </c>
      <c r="D293" t="s">
        <v>622</v>
      </c>
      <c r="E293" t="str">
        <f>VLOOKUP(K293,MesoMicroMunicipios!$C$2:$E$418,3,FALSE)</f>
        <v>BA06: Valença/Santo Antônio de Jesus/Itaparica/Vera Cruz</v>
      </c>
      <c r="F293" t="str">
        <f>VLOOKUP(E293,DistritosEstFacebook!$A$2:$B$19,2,FALSE)</f>
        <v>https://www.facebook.com/groups/165650773955147/</v>
      </c>
      <c r="I293" t="str">
        <f>VLOOKUP(A293,'BA distritos como bairro.csv'!$I$2:$K$1294,2,FALSE)</f>
        <v>Castro Alves</v>
      </c>
      <c r="J293" t="str">
        <f>VLOOKUP(A293,'BA distritos como bairro.csv'!$I$2:$K$1294,3,FALSE)</f>
        <v xml:space="preserve">CrussaÃ­ </v>
      </c>
      <c r="K293" t="s">
        <v>100</v>
      </c>
      <c r="L293" t="s">
        <v>4615</v>
      </c>
    </row>
    <row r="294" spans="1:12">
      <c r="A294">
        <v>31549</v>
      </c>
      <c r="B294" t="s">
        <v>3279</v>
      </c>
      <c r="C294" t="s">
        <v>111</v>
      </c>
      <c r="D294" t="s">
        <v>622</v>
      </c>
      <c r="E294" t="str">
        <f>VLOOKUP(K294,MesoMicroMunicipios!$C$2:$E$418,3,FALSE)</f>
        <v>BA06: Valença/Santo Antônio de Jesus/Itaparica/Vera Cruz</v>
      </c>
      <c r="F294" t="str">
        <f>VLOOKUP(E294,DistritosEstFacebook!$A$2:$B$19,2,FALSE)</f>
        <v>https://www.facebook.com/groups/165650773955147/</v>
      </c>
      <c r="I294" t="str">
        <f>VLOOKUP(A294,'BA distritos como bairro.csv'!$I$2:$K$1294,2,FALSE)</f>
        <v>Cruz das Almas</v>
      </c>
      <c r="J294" t="str">
        <f>VLOOKUP(A294,'BA distritos como bairro.csv'!$I$2:$K$1294,3,FALSE)</f>
        <v>Centro</v>
      </c>
      <c r="K294" t="s">
        <v>111</v>
      </c>
      <c r="L294" t="s">
        <v>622</v>
      </c>
    </row>
    <row r="295" spans="1:12">
      <c r="A295">
        <v>44267</v>
      </c>
      <c r="B295" t="s">
        <v>3279</v>
      </c>
      <c r="C295" t="s">
        <v>3492</v>
      </c>
      <c r="D295" t="s">
        <v>622</v>
      </c>
      <c r="E295" t="str">
        <f>VLOOKUP(K295,MesoMicroMunicipios!$C$2:$E$418,3,FALSE)</f>
        <v>BA08: Porto Seguro</v>
      </c>
      <c r="F295" t="str">
        <f>VLOOKUP(E295,DistritosEstFacebook!$A$2:$B$19,2,FALSE)</f>
        <v>https://www.facebook.com/groups/579171692594296/</v>
      </c>
      <c r="I295" t="str">
        <f>VLOOKUP(A295,'BA distritos como bairro.csv'!$I$2:$K$1294,2,FALSE)</f>
        <v>Prado</v>
      </c>
      <c r="J295" t="str">
        <f>VLOOKUP(A295,'BA distritos como bairro.csv'!$I$2:$K$1294,3,FALSE)</f>
        <v xml:space="preserve">Cumuruxatiba </v>
      </c>
      <c r="K295" t="s">
        <v>221</v>
      </c>
      <c r="L295" t="s">
        <v>4304</v>
      </c>
    </row>
    <row r="296" spans="1:12">
      <c r="A296">
        <v>43242</v>
      </c>
      <c r="B296" t="s">
        <v>3279</v>
      </c>
      <c r="C296" t="s">
        <v>3493</v>
      </c>
      <c r="D296" t="s">
        <v>622</v>
      </c>
      <c r="E296" t="str">
        <f>VLOOKUP(K296,MesoMicroMunicipios!$C$2:$E$418,3,FALSE)</f>
        <v>BA06: Valença/Santo Antônio de Jesus/Itaparica/Vera Cruz</v>
      </c>
      <c r="F296" t="str">
        <f>VLOOKUP(E296,DistritosEstFacebook!$A$2:$B$19,2,FALSE)</f>
        <v>https://www.facebook.com/groups/165650773955147/</v>
      </c>
      <c r="I296" t="str">
        <f>VLOOKUP(A296,'BA distritos como bairro.csv'!$I$2:$K$1294,2,FALSE)</f>
        <v>Jaguaripe</v>
      </c>
      <c r="J296" t="str">
        <f>VLOOKUP(A296,'BA distritos como bairro.csv'!$I$2:$K$1294,3,FALSE)</f>
        <v xml:space="preserve">Cunhangi </v>
      </c>
      <c r="K296" t="s">
        <v>163</v>
      </c>
      <c r="L296" t="s">
        <v>4248</v>
      </c>
    </row>
    <row r="297" spans="1:12">
      <c r="A297">
        <v>31550</v>
      </c>
      <c r="B297" t="s">
        <v>3279</v>
      </c>
      <c r="C297" t="s">
        <v>3494</v>
      </c>
      <c r="D297" t="s">
        <v>622</v>
      </c>
      <c r="E297" t="str">
        <f>VLOOKUP(K297,MesoMicroMunicipios!$C$2:$E$418,3,FALSE)</f>
        <v>BA13: Vale São-Franciscano Norte</v>
      </c>
      <c r="F297" t="str">
        <f>VLOOKUP(E297,DistritosEstFacebook!$A$2:$B$19,2,FALSE)</f>
        <v>https://www.facebook.com/groups/141329929883325/</v>
      </c>
      <c r="I297" t="str">
        <f>VLOOKUP(A297,'BA distritos como bairro.csv'!$I$2:$K$1294,2,FALSE)</f>
        <v>CuraÃ§Ã¡</v>
      </c>
      <c r="J297" t="str">
        <f>VLOOKUP(A297,'BA distritos como bairro.csv'!$I$2:$K$1294,3,FALSE)</f>
        <v>Centro</v>
      </c>
      <c r="K297" t="s">
        <v>303</v>
      </c>
      <c r="L297" t="s">
        <v>622</v>
      </c>
    </row>
    <row r="298" spans="1:12">
      <c r="A298">
        <v>44104</v>
      </c>
      <c r="B298" t="s">
        <v>3279</v>
      </c>
      <c r="C298" t="s">
        <v>3495</v>
      </c>
      <c r="D298" t="s">
        <v>3496</v>
      </c>
      <c r="E298" t="str">
        <f>VLOOKUP(K298,MesoMicroMunicipios!$C$2:$E$418,3,FALSE)</f>
        <v>BA09: Vitoria da Conquista/Itapetininga</v>
      </c>
      <c r="F298" t="str">
        <f>VLOOKUP(E298,DistritosEstFacebook!$A$2:$B$19,2,FALSE)</f>
        <v>https://www.facebook.com/groups/168700083746171/</v>
      </c>
      <c r="I298" t="str">
        <f>VLOOKUP(A298,'BA distritos como bairro.csv'!$I$2:$K$1294,2,FALSE)</f>
        <v>DÃ¡rio Meira</v>
      </c>
      <c r="J298" t="str">
        <f>VLOOKUP(A298,'BA distritos como bairro.csv'!$I$2:$K$1294,3,FALSE)</f>
        <v>Acaraci</v>
      </c>
      <c r="K298" t="s">
        <v>409</v>
      </c>
      <c r="L298" t="s">
        <v>3496</v>
      </c>
    </row>
    <row r="299" spans="1:12">
      <c r="A299">
        <v>31551</v>
      </c>
      <c r="B299" t="s">
        <v>3279</v>
      </c>
      <c r="C299" t="s">
        <v>3495</v>
      </c>
      <c r="D299" t="s">
        <v>622</v>
      </c>
      <c r="E299" t="str">
        <f>VLOOKUP(K299,MesoMicroMunicipios!$C$2:$E$418,3,FALSE)</f>
        <v>BA09: Vitoria da Conquista/Itapetininga</v>
      </c>
      <c r="F299" t="str">
        <f>VLOOKUP(E299,DistritosEstFacebook!$A$2:$B$19,2,FALSE)</f>
        <v>https://www.facebook.com/groups/168700083746171/</v>
      </c>
      <c r="I299" t="str">
        <f>VLOOKUP(A299,'BA distritos como bairro.csv'!$I$2:$K$1294,2,FALSE)</f>
        <v>DÃ¡rio Meira</v>
      </c>
      <c r="J299" t="str">
        <f>VLOOKUP(A299,'BA distritos como bairro.csv'!$I$2:$K$1294,3,FALSE)</f>
        <v>Centro</v>
      </c>
      <c r="K299" t="s">
        <v>409</v>
      </c>
      <c r="L299" t="s">
        <v>622</v>
      </c>
    </row>
    <row r="300" spans="1:12">
      <c r="A300">
        <v>44105</v>
      </c>
      <c r="B300" t="s">
        <v>3279</v>
      </c>
      <c r="C300" t="s">
        <v>3495</v>
      </c>
      <c r="D300" t="s">
        <v>3497</v>
      </c>
      <c r="E300" t="str">
        <f>VLOOKUP(K300,MesoMicroMunicipios!$C$2:$E$418,3,FALSE)</f>
        <v>BA09: Vitoria da Conquista/Itapetininga</v>
      </c>
      <c r="F300" t="str">
        <f>VLOOKUP(E300,DistritosEstFacebook!$A$2:$B$19,2,FALSE)</f>
        <v>https://www.facebook.com/groups/168700083746171/</v>
      </c>
      <c r="I300" t="str">
        <f>VLOOKUP(A300,'BA distritos como bairro.csv'!$I$2:$K$1294,2,FALSE)</f>
        <v>DÃ¡rio Meira</v>
      </c>
      <c r="J300" t="str">
        <f>VLOOKUP(A300,'BA distritos como bairro.csv'!$I$2:$K$1294,3,FALSE)</f>
        <v>Idelfonso Maroto</v>
      </c>
      <c r="K300" t="s">
        <v>409</v>
      </c>
      <c r="L300" t="s">
        <v>3497</v>
      </c>
    </row>
    <row r="301" spans="1:12">
      <c r="A301">
        <v>44106</v>
      </c>
      <c r="B301" t="s">
        <v>3279</v>
      </c>
      <c r="C301" t="s">
        <v>3495</v>
      </c>
      <c r="D301" t="s">
        <v>3498</v>
      </c>
      <c r="E301" t="str">
        <f>VLOOKUP(K301,MesoMicroMunicipios!$C$2:$E$418,3,FALSE)</f>
        <v>BA09: Vitoria da Conquista/Itapetininga</v>
      </c>
      <c r="F301" t="str">
        <f>VLOOKUP(E301,DistritosEstFacebook!$A$2:$B$19,2,FALSE)</f>
        <v>https://www.facebook.com/groups/168700083746171/</v>
      </c>
      <c r="I301" t="str">
        <f>VLOOKUP(A301,'BA distritos como bairro.csv'!$I$2:$K$1294,2,FALSE)</f>
        <v>DÃ¡rio Meira</v>
      </c>
      <c r="J301" t="str">
        <f>VLOOKUP(A301,'BA distritos como bairro.csv'!$I$2:$K$1294,3,FALSE)</f>
        <v>Planalto Iris</v>
      </c>
      <c r="K301" t="s">
        <v>409</v>
      </c>
      <c r="L301" t="s">
        <v>3498</v>
      </c>
    </row>
    <row r="302" spans="1:12">
      <c r="A302">
        <v>43181</v>
      </c>
      <c r="B302" t="s">
        <v>3279</v>
      </c>
      <c r="C302" t="s">
        <v>3499</v>
      </c>
      <c r="D302" t="s">
        <v>622</v>
      </c>
      <c r="E302" t="str">
        <f>VLOOKUP(K302,MesoMicroMunicipios!$C$2:$E$418,3,FALSE)</f>
        <v>BA12: Barreiras/Santa Maria da Vitoria/Cotegipe/Bom Jesus da Lapa</v>
      </c>
      <c r="F302" t="str">
        <f>VLOOKUP(E302,DistritosEstFacebook!$A$2:$B$19,2,FALSE)</f>
        <v>https://www.facebook.com/groups/1874428559535871/</v>
      </c>
      <c r="I302" t="str">
        <f>VLOOKUP(A302,'BA distritos como bairro.csv'!$I$2:$K$1294,2,FALSE)</f>
        <v>Coribe</v>
      </c>
      <c r="J302" t="str">
        <f>VLOOKUP(A302,'BA distritos como bairro.csv'!$I$2:$K$1294,3,FALSE)</f>
        <v xml:space="preserve">Descoberto </v>
      </c>
      <c r="K302" t="s">
        <v>108</v>
      </c>
      <c r="L302" t="s">
        <v>4187</v>
      </c>
    </row>
    <row r="303" spans="1:12">
      <c r="A303">
        <v>43887</v>
      </c>
      <c r="B303" t="s">
        <v>3279</v>
      </c>
      <c r="C303" t="s">
        <v>3500</v>
      </c>
      <c r="D303" t="s">
        <v>622</v>
      </c>
      <c r="E303" t="str">
        <f>VLOOKUP(K303,MesoMicroMunicipios!$C$2:$E$418,3,FALSE)</f>
        <v>BA15: Jacobina/Senhor do Bonfim/Itaberaba</v>
      </c>
      <c r="F303" t="str">
        <f>VLOOKUP(E303,DistritosEstFacebook!$A$2:$B$19,2,FALSE)</f>
        <v>https://www.facebook.com/groups/1021451114646126/</v>
      </c>
      <c r="I303" t="str">
        <f>VLOOKUP(A303,'BA distritos como bairro.csv'!$I$2:$K$1294,2,FALSE)</f>
        <v>Morro do ChapÃ©u</v>
      </c>
      <c r="J303" t="str">
        <f>VLOOKUP(A303,'BA distritos como bairro.csv'!$I$2:$K$1294,3,FALSE)</f>
        <v xml:space="preserve">Dias Coelho </v>
      </c>
      <c r="K303" t="s">
        <v>300</v>
      </c>
      <c r="L303" t="s">
        <v>4259</v>
      </c>
    </row>
    <row r="304" spans="1:12">
      <c r="A304">
        <v>31553</v>
      </c>
      <c r="B304" t="s">
        <v>3279</v>
      </c>
      <c r="C304" t="s">
        <v>3501</v>
      </c>
      <c r="D304" t="s">
        <v>622</v>
      </c>
      <c r="E304" t="str">
        <f>VLOOKUP(K304,MesoMicroMunicipios!$C$2:$E$418,3,FALSE)</f>
        <v>BA05: Metropolitana Norte</v>
      </c>
      <c r="F304" t="str">
        <f>VLOOKUP(E304,DistritosEstFacebook!$A$2:$B$19,2,FALSE)</f>
        <v>https://www.facebook.com/groups/170292697033720/</v>
      </c>
      <c r="I304" t="str">
        <f>VLOOKUP(A304,'BA distritos como bairro.csv'!$I$2:$K$1294,2,FALSE)</f>
        <v>Dias D</v>
      </c>
      <c r="J304" t="str">
        <f>VLOOKUP(A304,'BA distritos como bairro.csv'!$I$2:$K$1294,3,FALSE)</f>
        <v>Centro</v>
      </c>
      <c r="K304" t="s">
        <v>4651</v>
      </c>
      <c r="L304" t="s">
        <v>622</v>
      </c>
    </row>
    <row r="305" spans="1:12">
      <c r="A305">
        <v>31554</v>
      </c>
      <c r="B305" t="s">
        <v>3279</v>
      </c>
      <c r="C305" t="s">
        <v>3502</v>
      </c>
      <c r="D305" t="s">
        <v>622</v>
      </c>
      <c r="E305" t="str">
        <f>VLOOKUP(K305,MesoMicroMunicipios!$C$2:$E$418,3,FALSE)</f>
        <v>BA11: Guanambi/Brumado/Livramento</v>
      </c>
      <c r="F305" t="str">
        <f>VLOOKUP(E305,DistritosEstFacebook!$A$2:$B$19,2,FALSE)</f>
        <v>https://www.facebook.com/groups/1532561203518470/</v>
      </c>
      <c r="I305" t="str">
        <f>VLOOKUP(A305,'BA distritos como bairro.csv'!$I$2:$K$1294,2,FALSE)</f>
        <v>Dom BasÃ­lio</v>
      </c>
      <c r="J305" t="str">
        <f>VLOOKUP(A305,'BA distritos como bairro.csv'!$I$2:$K$1294,3,FALSE)</f>
        <v>Centro</v>
      </c>
      <c r="K305" t="s">
        <v>404</v>
      </c>
      <c r="L305" t="s">
        <v>622</v>
      </c>
    </row>
    <row r="306" spans="1:12">
      <c r="A306">
        <v>33702</v>
      </c>
      <c r="B306" t="s">
        <v>3279</v>
      </c>
      <c r="C306" t="s">
        <v>112</v>
      </c>
      <c r="D306" t="s">
        <v>622</v>
      </c>
      <c r="E306" t="str">
        <f>VLOOKUP(K306,MesoMicroMunicipios!$C$2:$E$418,3,FALSE)</f>
        <v>BA06: Valença/Santo Antônio de Jesus/Itaparica/Vera Cruz</v>
      </c>
      <c r="F306" t="str">
        <f>VLOOKUP(E306,DistritosEstFacebook!$A$2:$B$19,2,FALSE)</f>
        <v>https://www.facebook.com/groups/165650773955147/</v>
      </c>
      <c r="I306" t="str">
        <f>VLOOKUP(A306,'BA distritos como bairro.csv'!$I$2:$K$1294,2,FALSE)</f>
        <v>Dom Macedo Costa</v>
      </c>
      <c r="J306" t="str">
        <f>VLOOKUP(A306,'BA distritos como bairro.csv'!$I$2:$K$1294,3,FALSE)</f>
        <v>Centro</v>
      </c>
      <c r="K306" t="s">
        <v>112</v>
      </c>
      <c r="L306" t="s">
        <v>622</v>
      </c>
    </row>
    <row r="307" spans="1:12">
      <c r="A307">
        <v>31558</v>
      </c>
      <c r="B307" t="s">
        <v>3279</v>
      </c>
      <c r="C307" t="s">
        <v>3503</v>
      </c>
      <c r="D307" t="s">
        <v>622</v>
      </c>
      <c r="E307" t="str">
        <f>VLOOKUP(K307,MesoMicroMunicipios!$C$2:$E$418,3,FALSE)</f>
        <v>BA14: Feira de Santana</v>
      </c>
      <c r="F307" t="str">
        <f>VLOOKUP(E307,DistritosEstFacebook!$A$2:$B$19,2,FALSE)</f>
        <v>https://www.facebook.com/groups/1591948850852653/</v>
      </c>
      <c r="I307" t="str">
        <f>VLOOKUP(A307,'BA distritos como bairro.csv'!$I$2:$K$1294,2,FALSE)</f>
        <v>ElÃ­sio Medrado</v>
      </c>
      <c r="J307" t="str">
        <f>VLOOKUP(A307,'BA distritos como bairro.csv'!$I$2:$K$1294,3,FALSE)</f>
        <v>Centro</v>
      </c>
      <c r="K307" t="s">
        <v>442</v>
      </c>
      <c r="L307" t="s">
        <v>622</v>
      </c>
    </row>
    <row r="308" spans="1:12">
      <c r="A308">
        <v>31559</v>
      </c>
      <c r="B308" t="s">
        <v>3279</v>
      </c>
      <c r="C308" t="s">
        <v>113</v>
      </c>
      <c r="D308" t="s">
        <v>622</v>
      </c>
      <c r="E308" t="str">
        <f>VLOOKUP(K308,MesoMicroMunicipios!$C$2:$E$418,3,FALSE)</f>
        <v>BA09: Vitoria da Conquista/Itapetininga</v>
      </c>
      <c r="F308" t="str">
        <f>VLOOKUP(E308,DistritosEstFacebook!$A$2:$B$19,2,FALSE)</f>
        <v>https://www.facebook.com/groups/168700083746171/</v>
      </c>
      <c r="I308" t="str">
        <f>VLOOKUP(A308,'BA distritos como bairro.csv'!$I$2:$K$1294,2,FALSE)</f>
        <v>Encruzilhada</v>
      </c>
      <c r="J308" t="str">
        <f>VLOOKUP(A308,'BA distritos como bairro.csv'!$I$2:$K$1294,3,FALSE)</f>
        <v>Centro</v>
      </c>
      <c r="K308" t="s">
        <v>113</v>
      </c>
      <c r="L308" t="s">
        <v>622</v>
      </c>
    </row>
    <row r="309" spans="1:12">
      <c r="A309">
        <v>44171</v>
      </c>
      <c r="B309" t="s">
        <v>3279</v>
      </c>
      <c r="C309" t="s">
        <v>3504</v>
      </c>
      <c r="D309" t="s">
        <v>622</v>
      </c>
      <c r="E309" t="str">
        <f>VLOOKUP(K309,MesoMicroMunicipios!$C$2:$E$418,3,FALSE)</f>
        <v>BA10: Jequié/Seabra</v>
      </c>
      <c r="F309" t="str">
        <f>VLOOKUP(E309,DistritosEstFacebook!$A$2:$B$19,2,FALSE)</f>
        <v>https://www.facebook.com/groups/170949727010380/</v>
      </c>
      <c r="I309" t="str">
        <f>VLOOKUP(A309,'BA distritos como bairro.csv'!$I$2:$K$1294,2,FALSE)</f>
        <v>UbaÃ­ra</v>
      </c>
      <c r="J309" t="str">
        <f>VLOOKUP(A309,'BA distritos como bairro.csv'!$I$2:$K$1294,3,FALSE)</f>
        <v xml:space="preserve">Engenheiro FranÃ§a </v>
      </c>
      <c r="K309" t="s">
        <v>344</v>
      </c>
      <c r="L309" t="s">
        <v>4430</v>
      </c>
    </row>
    <row r="310" spans="1:12">
      <c r="A310">
        <v>43243</v>
      </c>
      <c r="B310" t="s">
        <v>3279</v>
      </c>
      <c r="C310" t="s">
        <v>3505</v>
      </c>
      <c r="D310" t="s">
        <v>622</v>
      </c>
      <c r="E310" t="str">
        <f>VLOOKUP(K310,MesoMicroMunicipios!$C$2:$E$418,3,FALSE)</f>
        <v>BA10: Jequié/Seabra</v>
      </c>
      <c r="F310" t="str">
        <f>VLOOKUP(E310,DistritosEstFacebook!$A$2:$B$19,2,FALSE)</f>
        <v>https://www.facebook.com/groups/170949727010380/</v>
      </c>
      <c r="I310" t="str">
        <f>VLOOKUP(A310,'BA distritos como bairro.csv'!$I$2:$K$1294,2,FALSE)</f>
        <v>Laje</v>
      </c>
      <c r="J310" t="str">
        <f>VLOOKUP(A310,'BA distritos como bairro.csv'!$I$2:$K$1294,3,FALSE)</f>
        <v xml:space="preserve">Engenheiro Pontes </v>
      </c>
      <c r="K310" t="s">
        <v>171</v>
      </c>
      <c r="L310" t="s">
        <v>4249</v>
      </c>
    </row>
    <row r="311" spans="1:12">
      <c r="A311">
        <v>31560</v>
      </c>
      <c r="B311" t="s">
        <v>3279</v>
      </c>
      <c r="C311" t="s">
        <v>5</v>
      </c>
      <c r="D311" t="s">
        <v>622</v>
      </c>
      <c r="E311" t="str">
        <f>VLOOKUP(K311,MesoMicroMunicipios!$C$2:$E$418,3,FALSE)</f>
        <v>BA17: Ribeira do Pombal/Alagoinhas/Entre Rios</v>
      </c>
      <c r="F311" t="str">
        <f>VLOOKUP(E311,DistritosEstFacebook!$A$2:$B$19,2,FALSE)</f>
        <v>https://www.facebook.com/groups/163561917752494/</v>
      </c>
      <c r="I311" t="str">
        <f>VLOOKUP(A311,'BA distritos como bairro.csv'!$I$2:$K$1294,2,FALSE)</f>
        <v>Entre Rios</v>
      </c>
      <c r="J311" t="str">
        <f>VLOOKUP(A311,'BA distritos como bairro.csv'!$I$2:$K$1294,3,FALSE)</f>
        <v>Centro</v>
      </c>
      <c r="K311" t="s">
        <v>5</v>
      </c>
      <c r="L311" t="s">
        <v>622</v>
      </c>
    </row>
    <row r="312" spans="1:12">
      <c r="A312">
        <v>31564</v>
      </c>
      <c r="B312" t="s">
        <v>3279</v>
      </c>
      <c r="C312" t="s">
        <v>114</v>
      </c>
      <c r="D312" t="s">
        <v>622</v>
      </c>
      <c r="E312" t="str">
        <f>VLOOKUP(K312,MesoMicroMunicipios!$C$2:$E$418,3,FALSE)</f>
        <v>BA17: Ribeira do Pombal/Alagoinhas/Entre Rios</v>
      </c>
      <c r="F312" t="str">
        <f>VLOOKUP(E312,DistritosEstFacebook!$A$2:$B$19,2,FALSE)</f>
        <v>https://www.facebook.com/groups/163561917752494/</v>
      </c>
      <c r="I312" t="str">
        <f>VLOOKUP(A312,'BA distritos como bairro.csv'!$I$2:$K$1294,2,FALSE)</f>
        <v>Esplanada</v>
      </c>
      <c r="J312" t="str">
        <f>VLOOKUP(A312,'BA distritos como bairro.csv'!$I$2:$K$1294,3,FALSE)</f>
        <v>Centro</v>
      </c>
      <c r="K312" t="s">
        <v>114</v>
      </c>
      <c r="L312" t="s">
        <v>622</v>
      </c>
    </row>
    <row r="313" spans="1:12">
      <c r="A313">
        <v>33703</v>
      </c>
      <c r="B313" t="s">
        <v>3279</v>
      </c>
      <c r="C313" t="s">
        <v>115</v>
      </c>
      <c r="D313" t="s">
        <v>622</v>
      </c>
      <c r="E313" t="str">
        <f>VLOOKUP(K313,MesoMicroMunicipios!$C$2:$E$418,3,FALSE)</f>
        <v>BA16: Serrinha/Euclides da Cunha/Jeremoabo</v>
      </c>
      <c r="F313" t="str">
        <f>VLOOKUP(E313,DistritosEstFacebook!$A$2:$B$19,2,FALSE)</f>
        <v>https://www.facebook.com/groups/167601297347193/</v>
      </c>
      <c r="I313" t="str">
        <f>VLOOKUP(A313,'BA distritos como bairro.csv'!$I$2:$K$1294,2,FALSE)</f>
        <v>Euclides da Cunha</v>
      </c>
      <c r="J313" t="str">
        <f>VLOOKUP(A313,'BA distritos como bairro.csv'!$I$2:$K$1294,3,FALSE)</f>
        <v>Centro</v>
      </c>
      <c r="K313" t="s">
        <v>115</v>
      </c>
      <c r="L313" t="s">
        <v>622</v>
      </c>
    </row>
    <row r="314" spans="1:12">
      <c r="A314">
        <v>31905</v>
      </c>
      <c r="B314" t="s">
        <v>3279</v>
      </c>
      <c r="C314" t="s">
        <v>3507</v>
      </c>
      <c r="D314" t="s">
        <v>3508</v>
      </c>
      <c r="E314" t="str">
        <f>VLOOKUP(K314,MesoMicroMunicipios!$C$2:$E$418,3,FALSE)</f>
        <v>BA08: Porto Seguro</v>
      </c>
      <c r="F314" t="str">
        <f>VLOOKUP(E314,DistritosEstFacebook!$A$2:$B$19,2,FALSE)</f>
        <v>https://www.facebook.com/groups/579171692594296/</v>
      </c>
      <c r="I314" t="str">
        <f>VLOOKUP(A314,'BA distritos como bairro.csv'!$I$2:$K$1294,2,FALSE)</f>
        <v>EunÃ¡polis</v>
      </c>
      <c r="J314" t="str">
        <f>VLOOKUP(A314,'BA distritos como bairro.csv'!$I$2:$K$1294,3,FALSE)</f>
        <v>Alecrim</v>
      </c>
      <c r="K314" t="s">
        <v>278</v>
      </c>
      <c r="L314" t="s">
        <v>3508</v>
      </c>
    </row>
    <row r="315" spans="1:12">
      <c r="A315">
        <v>316</v>
      </c>
      <c r="B315" t="s">
        <v>3279</v>
      </c>
      <c r="C315" t="s">
        <v>3507</v>
      </c>
      <c r="D315" t="s">
        <v>3509</v>
      </c>
      <c r="E315" t="str">
        <f>VLOOKUP(K315,MesoMicroMunicipios!$C$2:$E$418,3,FALSE)</f>
        <v>BA08: Porto Seguro</v>
      </c>
      <c r="F315" t="str">
        <f>VLOOKUP(E315,DistritosEstFacebook!$A$2:$B$19,2,FALSE)</f>
        <v>https://www.facebook.com/groups/579171692594296/</v>
      </c>
      <c r="I315" t="str">
        <f>VLOOKUP(A315,'BA distritos como bairro.csv'!$I$2:$K$1294,2,FALSE)</f>
        <v>EunÃ¡polis</v>
      </c>
      <c r="J315" t="str">
        <f>VLOOKUP(A315,'BA distritos como bairro.csv'!$I$2:$K$1294,3,FALSE)</f>
        <v>Cajueiro</v>
      </c>
      <c r="K315" t="s">
        <v>278</v>
      </c>
      <c r="L315" t="s">
        <v>3509</v>
      </c>
    </row>
    <row r="316" spans="1:12">
      <c r="A316">
        <v>317</v>
      </c>
      <c r="B316" t="s">
        <v>3279</v>
      </c>
      <c r="C316" t="s">
        <v>3507</v>
      </c>
      <c r="D316" t="s">
        <v>3510</v>
      </c>
      <c r="E316" t="str">
        <f>VLOOKUP(K316,MesoMicroMunicipios!$C$2:$E$418,3,FALSE)</f>
        <v>BA08: Porto Seguro</v>
      </c>
      <c r="F316" t="str">
        <f>VLOOKUP(E316,DistritosEstFacebook!$A$2:$B$19,2,FALSE)</f>
        <v>https://www.facebook.com/groups/579171692594296/</v>
      </c>
      <c r="I316" t="str">
        <f>VLOOKUP(A316,'BA distritos como bairro.csv'!$I$2:$K$1294,2,FALSE)</f>
        <v>EunÃ¡polis</v>
      </c>
      <c r="J316" t="str">
        <f>VLOOKUP(A316,'BA distritos como bairro.csv'!$I$2:$K$1294,3,FALSE)</f>
        <v>Centauro Oeste</v>
      </c>
      <c r="K316" t="s">
        <v>278</v>
      </c>
      <c r="L316" t="s">
        <v>3510</v>
      </c>
    </row>
    <row r="317" spans="1:12">
      <c r="A317">
        <v>318</v>
      </c>
      <c r="B317" t="s">
        <v>3279</v>
      </c>
      <c r="C317" t="s">
        <v>3507</v>
      </c>
      <c r="D317" t="s">
        <v>622</v>
      </c>
      <c r="E317" t="str">
        <f>VLOOKUP(K317,MesoMicroMunicipios!$C$2:$E$418,3,FALSE)</f>
        <v>BA08: Porto Seguro</v>
      </c>
      <c r="F317" t="str">
        <f>VLOOKUP(E317,DistritosEstFacebook!$A$2:$B$19,2,FALSE)</f>
        <v>https://www.facebook.com/groups/579171692594296/</v>
      </c>
      <c r="I317" t="str">
        <f>VLOOKUP(A317,'BA distritos como bairro.csv'!$I$2:$K$1294,2,FALSE)</f>
        <v>EunÃ¡polis</v>
      </c>
      <c r="J317" t="str">
        <f>VLOOKUP(A317,'BA distritos como bairro.csv'!$I$2:$K$1294,3,FALSE)</f>
        <v>Centro</v>
      </c>
      <c r="K317" t="s">
        <v>278</v>
      </c>
      <c r="L317" t="s">
        <v>622</v>
      </c>
    </row>
    <row r="318" spans="1:12">
      <c r="A318">
        <v>31906</v>
      </c>
      <c r="B318" t="s">
        <v>3279</v>
      </c>
      <c r="C318" t="s">
        <v>3507</v>
      </c>
      <c r="D318" t="s">
        <v>3511</v>
      </c>
      <c r="E318" t="str">
        <f>VLOOKUP(K318,MesoMicroMunicipios!$C$2:$E$418,3,FALSE)</f>
        <v>BA08: Porto Seguro</v>
      </c>
      <c r="F318" t="str">
        <f>VLOOKUP(E318,DistritosEstFacebook!$A$2:$B$19,2,FALSE)</f>
        <v>https://www.facebook.com/groups/579171692594296/</v>
      </c>
      <c r="I318" t="str">
        <f>VLOOKUP(A318,'BA distritos como bairro.csv'!$I$2:$K$1294,2,FALSE)</f>
        <v>EunÃ¡polis</v>
      </c>
      <c r="J318" t="str">
        <f>VLOOKUP(A318,'BA distritos como bairro.csv'!$I$2:$K$1294,3,FALSE)</f>
        <v>DinÃ¡ Borges</v>
      </c>
      <c r="K318" t="s">
        <v>278</v>
      </c>
      <c r="L318" t="s">
        <v>4606</v>
      </c>
    </row>
    <row r="319" spans="1:12">
      <c r="A319">
        <v>319</v>
      </c>
      <c r="B319" t="s">
        <v>3279</v>
      </c>
      <c r="C319" t="s">
        <v>3507</v>
      </c>
      <c r="D319" t="s">
        <v>3512</v>
      </c>
      <c r="E319" t="str">
        <f>VLOOKUP(K319,MesoMicroMunicipios!$C$2:$E$418,3,FALSE)</f>
        <v>BA08: Porto Seguro</v>
      </c>
      <c r="F319" t="str">
        <f>VLOOKUP(E319,DistritosEstFacebook!$A$2:$B$19,2,FALSE)</f>
        <v>https://www.facebook.com/groups/579171692594296/</v>
      </c>
      <c r="I319" t="str">
        <f>VLOOKUP(A319,'BA distritos como bairro.csv'!$I$2:$K$1294,2,FALSE)</f>
        <v>EunÃ¡polis</v>
      </c>
      <c r="J319" t="str">
        <f>VLOOKUP(A319,'BA distritos como bairro.csv'!$I$2:$K$1294,3,FALSE)</f>
        <v>Doutor GusmÃ£o</v>
      </c>
      <c r="K319" t="s">
        <v>278</v>
      </c>
      <c r="L319" t="s">
        <v>4448</v>
      </c>
    </row>
    <row r="320" spans="1:12">
      <c r="A320">
        <v>321</v>
      </c>
      <c r="B320" t="s">
        <v>3279</v>
      </c>
      <c r="C320" t="s">
        <v>3507</v>
      </c>
      <c r="D320" t="s">
        <v>3513</v>
      </c>
      <c r="E320" t="str">
        <f>VLOOKUP(K320,MesoMicroMunicipios!$C$2:$E$418,3,FALSE)</f>
        <v>BA08: Porto Seguro</v>
      </c>
      <c r="F320" t="str">
        <f>VLOOKUP(E320,DistritosEstFacebook!$A$2:$B$19,2,FALSE)</f>
        <v>https://www.facebook.com/groups/579171692594296/</v>
      </c>
      <c r="I320" t="str">
        <f>VLOOKUP(A320,'BA distritos como bairro.csv'!$I$2:$K$1294,2,FALSE)</f>
        <v>EunÃ¡polis</v>
      </c>
      <c r="J320" t="str">
        <f>VLOOKUP(A320,'BA distritos como bairro.csv'!$I$2:$K$1294,3,FALSE)</f>
        <v>ItapuÃ£</v>
      </c>
      <c r="K320" t="s">
        <v>278</v>
      </c>
      <c r="L320" t="s">
        <v>4449</v>
      </c>
    </row>
    <row r="321" spans="1:12">
      <c r="A321">
        <v>322</v>
      </c>
      <c r="B321" t="s">
        <v>3279</v>
      </c>
      <c r="C321" t="s">
        <v>3507</v>
      </c>
      <c r="D321" t="s">
        <v>3514</v>
      </c>
      <c r="E321" t="str">
        <f>VLOOKUP(K321,MesoMicroMunicipios!$C$2:$E$418,3,FALSE)</f>
        <v>BA08: Porto Seguro</v>
      </c>
      <c r="F321" t="str">
        <f>VLOOKUP(E321,DistritosEstFacebook!$A$2:$B$19,2,FALSE)</f>
        <v>https://www.facebook.com/groups/579171692594296/</v>
      </c>
      <c r="I321" t="str">
        <f>VLOOKUP(A321,'BA distritos como bairro.csv'!$I$2:$K$1294,2,FALSE)</f>
        <v>EunÃ¡polis</v>
      </c>
      <c r="J321" t="str">
        <f>VLOOKUP(A321,'BA distritos como bairro.csv'!$I$2:$K$1294,3,FALSE)</f>
        <v>Juca Rosa</v>
      </c>
      <c r="K321" t="s">
        <v>278</v>
      </c>
      <c r="L321" t="s">
        <v>3514</v>
      </c>
    </row>
    <row r="322" spans="1:12">
      <c r="A322">
        <v>323</v>
      </c>
      <c r="B322" t="s">
        <v>3279</v>
      </c>
      <c r="C322" t="s">
        <v>3507</v>
      </c>
      <c r="D322" t="s">
        <v>3515</v>
      </c>
      <c r="E322" t="str">
        <f>VLOOKUP(K322,MesoMicroMunicipios!$C$2:$E$418,3,FALSE)</f>
        <v>BA08: Porto Seguro</v>
      </c>
      <c r="F322" t="str">
        <f>VLOOKUP(E322,DistritosEstFacebook!$A$2:$B$19,2,FALSE)</f>
        <v>https://www.facebook.com/groups/579171692594296/</v>
      </c>
      <c r="I322" t="str">
        <f>VLOOKUP(A322,'BA distritos como bairro.csv'!$I$2:$K$1294,2,FALSE)</f>
        <v>EunÃ¡polis</v>
      </c>
      <c r="J322" t="str">
        <f>VLOOKUP(A322,'BA distritos como bairro.csv'!$I$2:$K$1294,3,FALSE)</f>
        <v>Minas Gerais</v>
      </c>
      <c r="K322" t="s">
        <v>278</v>
      </c>
      <c r="L322" t="s">
        <v>3515</v>
      </c>
    </row>
    <row r="323" spans="1:12">
      <c r="A323">
        <v>324</v>
      </c>
      <c r="B323" t="s">
        <v>3279</v>
      </c>
      <c r="C323" t="s">
        <v>3507</v>
      </c>
      <c r="D323" t="s">
        <v>3516</v>
      </c>
      <c r="E323" t="str">
        <f>VLOOKUP(K323,MesoMicroMunicipios!$C$2:$E$418,3,FALSE)</f>
        <v>BA08: Porto Seguro</v>
      </c>
      <c r="F323" t="str">
        <f>VLOOKUP(E323,DistritosEstFacebook!$A$2:$B$19,2,FALSE)</f>
        <v>https://www.facebook.com/groups/579171692594296/</v>
      </c>
      <c r="I323" t="str">
        <f>VLOOKUP(A323,'BA distritos como bairro.csv'!$I$2:$K$1294,2,FALSE)</f>
        <v>EunÃ¡polis</v>
      </c>
      <c r="J323" t="str">
        <f>VLOOKUP(A323,'BA distritos como bairro.csv'!$I$2:$K$1294,3,FALSE)</f>
        <v>MoisÃ©s Reis</v>
      </c>
      <c r="K323" t="s">
        <v>278</v>
      </c>
      <c r="L323" t="s">
        <v>4511</v>
      </c>
    </row>
    <row r="324" spans="1:12">
      <c r="A324">
        <v>31907</v>
      </c>
      <c r="B324" t="s">
        <v>3279</v>
      </c>
      <c r="C324" t="s">
        <v>3507</v>
      </c>
      <c r="D324" t="s">
        <v>3517</v>
      </c>
      <c r="E324" t="str">
        <f>VLOOKUP(K324,MesoMicroMunicipios!$C$2:$E$418,3,FALSE)</f>
        <v>BA08: Porto Seguro</v>
      </c>
      <c r="F324" t="str">
        <f>VLOOKUP(E324,DistritosEstFacebook!$A$2:$B$19,2,FALSE)</f>
        <v>https://www.facebook.com/groups/579171692594296/</v>
      </c>
      <c r="I324" t="str">
        <f>VLOOKUP(A324,'BA distritos como bairro.csv'!$I$2:$K$1294,2,FALSE)</f>
        <v>EunÃ¡polis</v>
      </c>
      <c r="J324" t="str">
        <f>VLOOKUP(A324,'BA distritos como bairro.csv'!$I$2:$K$1294,3,FALSE)</f>
        <v>Motor</v>
      </c>
      <c r="K324" t="s">
        <v>278</v>
      </c>
      <c r="L324" t="s">
        <v>3517</v>
      </c>
    </row>
    <row r="325" spans="1:12">
      <c r="A325">
        <v>325</v>
      </c>
      <c r="B325" t="s">
        <v>3279</v>
      </c>
      <c r="C325" t="s">
        <v>3507</v>
      </c>
      <c r="D325" t="s">
        <v>3518</v>
      </c>
      <c r="E325" t="str">
        <f>VLOOKUP(K325,MesoMicroMunicipios!$C$2:$E$418,3,FALSE)</f>
        <v>BA08: Porto Seguro</v>
      </c>
      <c r="F325" t="str">
        <f>VLOOKUP(E325,DistritosEstFacebook!$A$2:$B$19,2,FALSE)</f>
        <v>https://www.facebook.com/groups/579171692594296/</v>
      </c>
      <c r="I325" t="str">
        <f>VLOOKUP(A325,'BA distritos como bairro.csv'!$I$2:$K$1294,2,FALSE)</f>
        <v>EunÃ¡polis</v>
      </c>
      <c r="J325" t="str">
        <f>VLOOKUP(A325,'BA distritos como bairro.csv'!$I$2:$K$1294,3,FALSE)</f>
        <v>Pequi</v>
      </c>
      <c r="K325" t="s">
        <v>278</v>
      </c>
      <c r="L325" t="s">
        <v>3518</v>
      </c>
    </row>
    <row r="326" spans="1:12">
      <c r="A326">
        <v>326</v>
      </c>
      <c r="B326" t="s">
        <v>3279</v>
      </c>
      <c r="C326" t="s">
        <v>3507</v>
      </c>
      <c r="D326" t="s">
        <v>3519</v>
      </c>
      <c r="E326" t="str">
        <f>VLOOKUP(K326,MesoMicroMunicipios!$C$2:$E$418,3,FALSE)</f>
        <v>BA08: Porto Seguro</v>
      </c>
      <c r="F326" t="str">
        <f>VLOOKUP(E326,DistritosEstFacebook!$A$2:$B$19,2,FALSE)</f>
        <v>https://www.facebook.com/groups/579171692594296/</v>
      </c>
      <c r="I326" t="str">
        <f>VLOOKUP(A326,'BA distritos como bairro.csv'!$I$2:$K$1294,2,FALSE)</f>
        <v>EunÃ¡polis</v>
      </c>
      <c r="J326" t="str">
        <f>VLOOKUP(A326,'BA distritos como bairro.csv'!$I$2:$K$1294,3,FALSE)</f>
        <v>Rosa Neto</v>
      </c>
      <c r="K326" t="s">
        <v>278</v>
      </c>
      <c r="L326" t="s">
        <v>3519</v>
      </c>
    </row>
    <row r="327" spans="1:12">
      <c r="A327">
        <v>327</v>
      </c>
      <c r="B327" t="s">
        <v>3279</v>
      </c>
      <c r="C327" t="s">
        <v>3507</v>
      </c>
      <c r="D327" t="s">
        <v>3296</v>
      </c>
      <c r="E327" t="str">
        <f>VLOOKUP(K327,MesoMicroMunicipios!$C$2:$E$418,3,FALSE)</f>
        <v>BA08: Porto Seguro</v>
      </c>
      <c r="F327" t="str">
        <f>VLOOKUP(E327,DistritosEstFacebook!$A$2:$B$19,2,FALSE)</f>
        <v>https://www.facebook.com/groups/579171692594296/</v>
      </c>
      <c r="I327" t="str">
        <f>VLOOKUP(A327,'BA distritos como bairro.csv'!$I$2:$K$1294,2,FALSE)</f>
        <v>EunÃ¡polis</v>
      </c>
      <c r="J327" t="str">
        <f>VLOOKUP(A327,'BA distritos como bairro.csv'!$I$2:$K$1294,3,FALSE)</f>
        <v>Santa Isabel</v>
      </c>
      <c r="K327" t="s">
        <v>278</v>
      </c>
      <c r="L327" t="s">
        <v>3296</v>
      </c>
    </row>
    <row r="328" spans="1:12">
      <c r="A328">
        <v>328</v>
      </c>
      <c r="B328" t="s">
        <v>3279</v>
      </c>
      <c r="C328" t="s">
        <v>3507</v>
      </c>
      <c r="D328" t="s">
        <v>3520</v>
      </c>
      <c r="E328" t="str">
        <f>VLOOKUP(K328,MesoMicroMunicipios!$C$2:$E$418,3,FALSE)</f>
        <v>BA08: Porto Seguro</v>
      </c>
      <c r="F328" t="str">
        <f>VLOOKUP(E328,DistritosEstFacebook!$A$2:$B$19,2,FALSE)</f>
        <v>https://www.facebook.com/groups/579171692594296/</v>
      </c>
      <c r="I328" t="str">
        <f>VLOOKUP(A328,'BA distritos como bairro.csv'!$I$2:$K$1294,2,FALSE)</f>
        <v>EunÃ¡polis</v>
      </c>
      <c r="J328" t="str">
        <f>VLOOKUP(A328,'BA distritos como bairro.csv'!$I$2:$K$1294,3,FALSE)</f>
        <v>Santa LÃºcia</v>
      </c>
      <c r="K328" t="s">
        <v>278</v>
      </c>
      <c r="L328" t="s">
        <v>4567</v>
      </c>
    </row>
    <row r="329" spans="1:12">
      <c r="A329">
        <v>329</v>
      </c>
      <c r="B329" t="s">
        <v>3279</v>
      </c>
      <c r="C329" t="s">
        <v>3507</v>
      </c>
      <c r="D329" t="s">
        <v>3521</v>
      </c>
      <c r="E329" t="str">
        <f>VLOOKUP(K329,MesoMicroMunicipios!$C$2:$E$418,3,FALSE)</f>
        <v>BA08: Porto Seguro</v>
      </c>
      <c r="F329" t="str">
        <f>VLOOKUP(E329,DistritosEstFacebook!$A$2:$B$19,2,FALSE)</f>
        <v>https://www.facebook.com/groups/579171692594296/</v>
      </c>
      <c r="I329" t="str">
        <f>VLOOKUP(A329,'BA distritos como bairro.csv'!$I$2:$K$1294,2,FALSE)</f>
        <v>EunÃ¡polis</v>
      </c>
      <c r="J329" t="str">
        <f>VLOOKUP(A329,'BA distritos como bairro.csv'!$I$2:$K$1294,3,FALSE)</f>
        <v>Sapucaeira</v>
      </c>
      <c r="K329" t="s">
        <v>278</v>
      </c>
      <c r="L329" t="s">
        <v>3521</v>
      </c>
    </row>
    <row r="330" spans="1:12">
      <c r="A330">
        <v>320</v>
      </c>
      <c r="B330" t="s">
        <v>3279</v>
      </c>
      <c r="C330" t="s">
        <v>3507</v>
      </c>
      <c r="D330" t="s">
        <v>3522</v>
      </c>
      <c r="E330" t="str">
        <f>VLOOKUP(K330,MesoMicroMunicipios!$C$2:$E$418,3,FALSE)</f>
        <v>BA08: Porto Seguro</v>
      </c>
      <c r="F330" t="str">
        <f>VLOOKUP(E330,DistritosEstFacebook!$A$2:$B$19,2,FALSE)</f>
        <v>https://www.facebook.com/groups/579171692594296/</v>
      </c>
      <c r="I330" t="str">
        <f>VLOOKUP(A330,'BA distritos como bairro.csv'!$I$2:$K$1294,2,FALSE)</f>
        <v>EunÃ¡polis</v>
      </c>
      <c r="J330" t="str">
        <f>VLOOKUP(A330,'BA distritos como bairro.csv'!$I$2:$K$1294,3,FALSE)</f>
        <v>Stela Reis</v>
      </c>
      <c r="K330" t="s">
        <v>278</v>
      </c>
      <c r="L330" t="s">
        <v>3522</v>
      </c>
    </row>
    <row r="331" spans="1:12">
      <c r="A331">
        <v>330</v>
      </c>
      <c r="B331" t="s">
        <v>3279</v>
      </c>
      <c r="C331" t="s">
        <v>3507</v>
      </c>
      <c r="D331" t="s">
        <v>3523</v>
      </c>
      <c r="E331" t="str">
        <f>VLOOKUP(K331,MesoMicroMunicipios!$C$2:$E$418,3,FALSE)</f>
        <v>BA08: Porto Seguro</v>
      </c>
      <c r="F331" t="str">
        <f>VLOOKUP(E331,DistritosEstFacebook!$A$2:$B$19,2,FALSE)</f>
        <v>https://www.facebook.com/groups/579171692594296/</v>
      </c>
      <c r="I331" t="str">
        <f>VLOOKUP(A331,'BA distritos como bairro.csv'!$I$2:$K$1294,2,FALSE)</f>
        <v>EunÃ¡polis</v>
      </c>
      <c r="J331" t="str">
        <f>VLOOKUP(A331,'BA distritos como bairro.csv'!$I$2:$K$1294,3,FALSE)</f>
        <v>Trancoso</v>
      </c>
      <c r="K331" t="s">
        <v>278</v>
      </c>
      <c r="L331" t="s">
        <v>3523</v>
      </c>
    </row>
    <row r="332" spans="1:12">
      <c r="A332">
        <v>331</v>
      </c>
      <c r="B332" t="s">
        <v>3279</v>
      </c>
      <c r="C332" t="s">
        <v>3507</v>
      </c>
      <c r="D332" t="s">
        <v>3450</v>
      </c>
      <c r="E332" t="str">
        <f>VLOOKUP(K332,MesoMicroMunicipios!$C$2:$E$418,3,FALSE)</f>
        <v>BA08: Porto Seguro</v>
      </c>
      <c r="F332" t="str">
        <f>VLOOKUP(E332,DistritosEstFacebook!$A$2:$B$19,2,FALSE)</f>
        <v>https://www.facebook.com/groups/579171692594296/</v>
      </c>
      <c r="I332" t="str">
        <f>VLOOKUP(A332,'BA distritos como bairro.csv'!$I$2:$K$1294,2,FALSE)</f>
        <v>EunÃ¡polis</v>
      </c>
      <c r="J332" t="str">
        <f>VLOOKUP(A332,'BA distritos como bairro.csv'!$I$2:$K$1294,3,FALSE)</f>
        <v>Urbis I</v>
      </c>
      <c r="K332" t="s">
        <v>278</v>
      </c>
      <c r="L332" t="s">
        <v>3450</v>
      </c>
    </row>
    <row r="333" spans="1:12">
      <c r="A333">
        <v>334</v>
      </c>
      <c r="B333" t="s">
        <v>3279</v>
      </c>
      <c r="C333" t="s">
        <v>3507</v>
      </c>
      <c r="D333" t="s">
        <v>3524</v>
      </c>
      <c r="E333" t="str">
        <f>VLOOKUP(K333,MesoMicroMunicipios!$C$2:$E$418,3,FALSE)</f>
        <v>BA08: Porto Seguro</v>
      </c>
      <c r="F333" t="str">
        <f>VLOOKUP(E333,DistritosEstFacebook!$A$2:$B$19,2,FALSE)</f>
        <v>https://www.facebook.com/groups/579171692594296/</v>
      </c>
      <c r="I333" t="str">
        <f>VLOOKUP(A333,'BA distritos como bairro.csv'!$I$2:$K$1294,2,FALSE)</f>
        <v>EunÃ¡polis</v>
      </c>
      <c r="J333" t="str">
        <f>VLOOKUP(A333,'BA distritos como bairro.csv'!$I$2:$K$1294,3,FALSE)</f>
        <v>Vivendas Costa Azul</v>
      </c>
      <c r="K333" t="s">
        <v>278</v>
      </c>
      <c r="L333" t="s">
        <v>3524</v>
      </c>
    </row>
    <row r="334" spans="1:12">
      <c r="A334">
        <v>33705</v>
      </c>
      <c r="B334" t="s">
        <v>3279</v>
      </c>
      <c r="C334" t="s">
        <v>3525</v>
      </c>
      <c r="D334" t="s">
        <v>622</v>
      </c>
      <c r="E334" t="str">
        <f>VLOOKUP(K334,MesoMicroMunicipios!$C$2:$E$418,3,FALSE)</f>
        <v>BA17: Ribeira do Pombal/Alagoinhas/Entre Rios</v>
      </c>
      <c r="F334" t="str">
        <f>VLOOKUP(E334,DistritosEstFacebook!$A$2:$B$19,2,FALSE)</f>
        <v>https://www.facebook.com/groups/163561917752494/</v>
      </c>
      <c r="I334" t="str">
        <f>VLOOKUP(A334,'BA distritos como bairro.csv'!$I$2:$K$1294,2,FALSE)</f>
        <v>FÃ¡tima</v>
      </c>
      <c r="J334" t="str">
        <f>VLOOKUP(A334,'BA distritos como bairro.csv'!$I$2:$K$1294,3,FALSE)</f>
        <v>Centro</v>
      </c>
      <c r="K334" t="s">
        <v>352</v>
      </c>
      <c r="L334" t="s">
        <v>622</v>
      </c>
    </row>
    <row r="335" spans="1:12">
      <c r="A335">
        <v>33710</v>
      </c>
      <c r="B335" t="s">
        <v>3279</v>
      </c>
      <c r="C335" t="s">
        <v>116</v>
      </c>
      <c r="D335" t="s">
        <v>622</v>
      </c>
      <c r="E335" t="str">
        <f>VLOOKUP(K335,MesoMicroMunicipios!$C$2:$E$418,3,FALSE)</f>
        <v>BA12: Barreiras/Santa Maria da Vitoria/Cotegipe/Bom Jesus da Lapa</v>
      </c>
      <c r="F335" t="str">
        <f>VLOOKUP(E335,DistritosEstFacebook!$A$2:$B$19,2,FALSE)</f>
        <v>https://www.facebook.com/groups/1874428559535871/</v>
      </c>
      <c r="I335" t="str">
        <f>VLOOKUP(A335,'BA distritos como bairro.csv'!$I$2:$K$1294,2,FALSE)</f>
        <v>Feira da Mata</v>
      </c>
      <c r="J335" t="str">
        <f>VLOOKUP(A335,'BA distritos como bairro.csv'!$I$2:$K$1294,3,FALSE)</f>
        <v>Centro</v>
      </c>
      <c r="K335" t="s">
        <v>116</v>
      </c>
      <c r="L335" t="s">
        <v>622</v>
      </c>
    </row>
    <row r="336" spans="1:12">
      <c r="A336">
        <v>44992</v>
      </c>
      <c r="B336" t="s">
        <v>3279</v>
      </c>
      <c r="C336" t="s">
        <v>116</v>
      </c>
      <c r="D336" t="s">
        <v>3526</v>
      </c>
      <c r="E336" t="str">
        <f>VLOOKUP(K336,MesoMicroMunicipios!$C$2:$E$418,3,FALSE)</f>
        <v>BA12: Barreiras/Santa Maria da Vitoria/Cotegipe/Bom Jesus da Lapa</v>
      </c>
      <c r="F336" t="str">
        <f>VLOOKUP(E336,DistritosEstFacebook!$A$2:$B$19,2,FALSE)</f>
        <v>https://www.facebook.com/groups/1874428559535871/</v>
      </c>
      <c r="I336" t="str">
        <f>VLOOKUP(A336,'BA distritos como bairro.csv'!$I$2:$K$1294,2,FALSE)</f>
        <v>Feira da Mata</v>
      </c>
      <c r="J336" t="str">
        <f>VLOOKUP(A336,'BA distritos como bairro.csv'!$I$2:$K$1294,3,FALSE)</f>
        <v>Ramalho</v>
      </c>
      <c r="K336" t="s">
        <v>116</v>
      </c>
      <c r="L336" t="s">
        <v>3526</v>
      </c>
    </row>
    <row r="337" spans="1:12">
      <c r="A337">
        <v>410</v>
      </c>
      <c r="B337" t="s">
        <v>3279</v>
      </c>
      <c r="C337" t="s">
        <v>117</v>
      </c>
      <c r="D337" t="s">
        <v>3527</v>
      </c>
      <c r="E337" t="str">
        <f>VLOOKUP(K337,MesoMicroMunicipios!$C$2:$E$418,3,FALSE)</f>
        <v>BA14: Feira de Santana</v>
      </c>
      <c r="F337" t="str">
        <f>VLOOKUP(E337,DistritosEstFacebook!$A$2:$B$19,2,FALSE)</f>
        <v>https://www.facebook.com/groups/1591948850852653/</v>
      </c>
      <c r="I337" t="str">
        <f>VLOOKUP(A337,'BA distritos como bairro.csv'!$I$2:$K$1294,2,FALSE)</f>
        <v>Feira de Santana</v>
      </c>
      <c r="J337" t="str">
        <f>VLOOKUP(A337,'BA distritos como bairro.csv'!$I$2:$K$1294,3,FALSE)</f>
        <v>35Âº BI</v>
      </c>
      <c r="K337" t="s">
        <v>117</v>
      </c>
      <c r="L337" t="s">
        <v>3527</v>
      </c>
    </row>
    <row r="338" spans="1:12">
      <c r="A338">
        <v>49649</v>
      </c>
      <c r="B338" t="s">
        <v>3279</v>
      </c>
      <c r="C338" t="s">
        <v>117</v>
      </c>
      <c r="D338" t="s">
        <v>3528</v>
      </c>
      <c r="E338" t="str">
        <f>VLOOKUP(K338,MesoMicroMunicipios!$C$2:$E$418,3,FALSE)</f>
        <v>BA14: Feira de Santana</v>
      </c>
      <c r="F338" t="str">
        <f>VLOOKUP(E338,DistritosEstFacebook!$A$2:$B$19,2,FALSE)</f>
        <v>https://www.facebook.com/groups/1591948850852653/</v>
      </c>
      <c r="I338" t="str">
        <f>VLOOKUP(A338,'BA distritos como bairro.csv'!$I$2:$K$1294,2,FALSE)</f>
        <v>Feira de Santana</v>
      </c>
      <c r="J338" t="str">
        <f>VLOOKUP(A338,'BA distritos como bairro.csv'!$I$2:$K$1294,3,FALSE)</f>
        <v>AviÃ¡rio</v>
      </c>
      <c r="K338" t="s">
        <v>117</v>
      </c>
      <c r="L338" t="s">
        <v>4639</v>
      </c>
    </row>
    <row r="339" spans="1:12">
      <c r="A339">
        <v>337</v>
      </c>
      <c r="B339" t="s">
        <v>3279</v>
      </c>
      <c r="C339" t="s">
        <v>117</v>
      </c>
      <c r="D339" t="s">
        <v>3529</v>
      </c>
      <c r="E339" t="str">
        <f>VLOOKUP(K339,MesoMicroMunicipios!$C$2:$E$418,3,FALSE)</f>
        <v>BA14: Feira de Santana</v>
      </c>
      <c r="F339" t="str">
        <f>VLOOKUP(E339,DistritosEstFacebook!$A$2:$B$19,2,FALSE)</f>
        <v>https://www.facebook.com/groups/1591948850852653/</v>
      </c>
      <c r="I339" t="str">
        <f>VLOOKUP(A339,'BA distritos como bairro.csv'!$I$2:$K$1294,2,FALSE)</f>
        <v>Feira de Santana</v>
      </c>
      <c r="J339" t="str">
        <f>VLOOKUP(A339,'BA distritos como bairro.csv'!$I$2:$K$1294,3,FALSE)</f>
        <v>Barro Vermelho</v>
      </c>
      <c r="K339" t="s">
        <v>117</v>
      </c>
      <c r="L339" t="s">
        <v>3529</v>
      </c>
    </row>
    <row r="340" spans="1:12">
      <c r="A340">
        <v>338</v>
      </c>
      <c r="B340" t="s">
        <v>3279</v>
      </c>
      <c r="C340" t="s">
        <v>117</v>
      </c>
      <c r="D340" t="s">
        <v>3530</v>
      </c>
      <c r="E340" t="str">
        <f>VLOOKUP(K340,MesoMicroMunicipios!$C$2:$E$418,3,FALSE)</f>
        <v>BA14: Feira de Santana</v>
      </c>
      <c r="F340" t="str">
        <f>VLOOKUP(E340,DistritosEstFacebook!$A$2:$B$19,2,FALSE)</f>
        <v>https://www.facebook.com/groups/1591948850852653/</v>
      </c>
      <c r="I340" t="str">
        <f>VLOOKUP(A340,'BA distritos como bairro.csv'!$I$2:$K$1294,2,FALSE)</f>
        <v>Feira de Santana</v>
      </c>
      <c r="J340" t="str">
        <f>VLOOKUP(A340,'BA distritos como bairro.csv'!$I$2:$K$1294,3,FALSE)</f>
        <v>BrasÃ­lia</v>
      </c>
      <c r="K340" t="s">
        <v>117</v>
      </c>
      <c r="L340" t="s">
        <v>4584</v>
      </c>
    </row>
    <row r="341" spans="1:12">
      <c r="A341">
        <v>340</v>
      </c>
      <c r="B341" t="s">
        <v>3279</v>
      </c>
      <c r="C341" t="s">
        <v>117</v>
      </c>
      <c r="D341" t="s">
        <v>3531</v>
      </c>
      <c r="E341" t="str">
        <f>VLOOKUP(K341,MesoMicroMunicipios!$C$2:$E$418,3,FALSE)</f>
        <v>BA14: Feira de Santana</v>
      </c>
      <c r="F341" t="str">
        <f>VLOOKUP(E341,DistritosEstFacebook!$A$2:$B$19,2,FALSE)</f>
        <v>https://www.facebook.com/groups/1591948850852653/</v>
      </c>
      <c r="I341" t="str">
        <f>VLOOKUP(A341,'BA distritos como bairro.csv'!$I$2:$K$1294,2,FALSE)</f>
        <v>Feira de Santana</v>
      </c>
      <c r="J341" t="str">
        <f>VLOOKUP(A341,'BA distritos como bairro.csv'!$I$2:$K$1294,3,FALSE)</f>
        <v>Campo do Gado</v>
      </c>
      <c r="K341" t="s">
        <v>117</v>
      </c>
      <c r="L341" t="s">
        <v>3531</v>
      </c>
    </row>
    <row r="342" spans="1:12">
      <c r="A342">
        <v>341</v>
      </c>
      <c r="B342" t="s">
        <v>3279</v>
      </c>
      <c r="C342" t="s">
        <v>117</v>
      </c>
      <c r="D342" t="s">
        <v>3532</v>
      </c>
      <c r="E342" t="str">
        <f>VLOOKUP(K342,MesoMicroMunicipios!$C$2:$E$418,3,FALSE)</f>
        <v>BA14: Feira de Santana</v>
      </c>
      <c r="F342" t="str">
        <f>VLOOKUP(E342,DistritosEstFacebook!$A$2:$B$19,2,FALSE)</f>
        <v>https://www.facebook.com/groups/1591948850852653/</v>
      </c>
      <c r="I342" t="str">
        <f>VLOOKUP(A342,'BA distritos como bairro.csv'!$I$2:$K$1294,2,FALSE)</f>
        <v>Feira de Santana</v>
      </c>
      <c r="J342" t="str">
        <f>VLOOKUP(A342,'BA distritos como bairro.csv'!$I$2:$K$1294,3,FALSE)</f>
        <v>Campo Limpo</v>
      </c>
      <c r="K342" t="s">
        <v>117</v>
      </c>
      <c r="L342" t="s">
        <v>3532</v>
      </c>
    </row>
    <row r="343" spans="1:12">
      <c r="A343">
        <v>342</v>
      </c>
      <c r="B343" t="s">
        <v>3279</v>
      </c>
      <c r="C343" t="s">
        <v>117</v>
      </c>
      <c r="D343" t="s">
        <v>3533</v>
      </c>
      <c r="E343" t="str">
        <f>VLOOKUP(K343,MesoMicroMunicipios!$C$2:$E$418,3,FALSE)</f>
        <v>BA14: Feira de Santana</v>
      </c>
      <c r="F343" t="str">
        <f>VLOOKUP(E343,DistritosEstFacebook!$A$2:$B$19,2,FALSE)</f>
        <v>https://www.facebook.com/groups/1591948850852653/</v>
      </c>
      <c r="I343" t="str">
        <f>VLOOKUP(A343,'BA distritos como bairro.csv'!$I$2:$K$1294,2,FALSE)</f>
        <v>Feira de Santana</v>
      </c>
      <c r="J343" t="str">
        <f>VLOOKUP(A343,'BA distritos como bairro.csv'!$I$2:$K$1294,3,FALSE)</f>
        <v>Capuchinhos</v>
      </c>
      <c r="K343" t="s">
        <v>117</v>
      </c>
      <c r="L343" t="s">
        <v>3533</v>
      </c>
    </row>
    <row r="344" spans="1:12">
      <c r="A344">
        <v>343</v>
      </c>
      <c r="B344" t="s">
        <v>3279</v>
      </c>
      <c r="C344" t="s">
        <v>117</v>
      </c>
      <c r="D344" t="s">
        <v>3534</v>
      </c>
      <c r="E344" t="str">
        <f>VLOOKUP(K344,MesoMicroMunicipios!$C$2:$E$418,3,FALSE)</f>
        <v>BA14: Feira de Santana</v>
      </c>
      <c r="F344" t="str">
        <f>VLOOKUP(E344,DistritosEstFacebook!$A$2:$B$19,2,FALSE)</f>
        <v>https://www.facebook.com/groups/1591948850852653/</v>
      </c>
      <c r="I344" t="str">
        <f>VLOOKUP(A344,'BA distritos como bairro.csv'!$I$2:$K$1294,2,FALSE)</f>
        <v>Feira de Santana</v>
      </c>
      <c r="J344" t="str">
        <f>VLOOKUP(A344,'BA distritos como bairro.csv'!$I$2:$K$1294,3,FALSE)</f>
        <v>Caseb</v>
      </c>
      <c r="K344" t="s">
        <v>117</v>
      </c>
      <c r="L344" t="s">
        <v>3534</v>
      </c>
    </row>
    <row r="345" spans="1:12">
      <c r="A345">
        <v>344</v>
      </c>
      <c r="B345" t="s">
        <v>3279</v>
      </c>
      <c r="C345" t="s">
        <v>117</v>
      </c>
      <c r="D345" t="s">
        <v>3535</v>
      </c>
      <c r="E345" t="str">
        <f>VLOOKUP(K345,MesoMicroMunicipios!$C$2:$E$418,3,FALSE)</f>
        <v>BA14: Feira de Santana</v>
      </c>
      <c r="F345" t="str">
        <f>VLOOKUP(E345,DistritosEstFacebook!$A$2:$B$19,2,FALSE)</f>
        <v>https://www.facebook.com/groups/1591948850852653/</v>
      </c>
      <c r="I345" t="str">
        <f>VLOOKUP(A345,'BA distritos como bairro.csv'!$I$2:$K$1294,2,FALSE)</f>
        <v>Feira de Santana</v>
      </c>
      <c r="J345" t="str">
        <f>VLOOKUP(A345,'BA distritos como bairro.csv'!$I$2:$K$1294,3,FALSE)</f>
        <v>Cedin</v>
      </c>
      <c r="K345" t="s">
        <v>117</v>
      </c>
      <c r="L345" t="s">
        <v>3535</v>
      </c>
    </row>
    <row r="346" spans="1:12">
      <c r="A346">
        <v>345</v>
      </c>
      <c r="B346" t="s">
        <v>3279</v>
      </c>
      <c r="C346" t="s">
        <v>117</v>
      </c>
      <c r="D346" t="s">
        <v>622</v>
      </c>
      <c r="E346" t="str">
        <f>VLOOKUP(K346,MesoMicroMunicipios!$C$2:$E$418,3,FALSE)</f>
        <v>BA14: Feira de Santana</v>
      </c>
      <c r="F346" t="str">
        <f>VLOOKUP(E346,DistritosEstFacebook!$A$2:$B$19,2,FALSE)</f>
        <v>https://www.facebook.com/groups/1591948850852653/</v>
      </c>
      <c r="I346" t="str">
        <f>VLOOKUP(A346,'BA distritos como bairro.csv'!$I$2:$K$1294,2,FALSE)</f>
        <v>Feira de Santana</v>
      </c>
      <c r="J346" t="str">
        <f>VLOOKUP(A346,'BA distritos como bairro.csv'!$I$2:$K$1294,3,FALSE)</f>
        <v>Centro</v>
      </c>
      <c r="K346" t="s">
        <v>117</v>
      </c>
      <c r="L346" t="s">
        <v>622</v>
      </c>
    </row>
    <row r="347" spans="1:12">
      <c r="A347">
        <v>346</v>
      </c>
      <c r="B347" t="s">
        <v>3279</v>
      </c>
      <c r="C347" t="s">
        <v>117</v>
      </c>
      <c r="D347" t="s">
        <v>3536</v>
      </c>
      <c r="E347" t="str">
        <f>VLOOKUP(K347,MesoMicroMunicipios!$C$2:$E$418,3,FALSE)</f>
        <v>BA14: Feira de Santana</v>
      </c>
      <c r="F347" t="str">
        <f>VLOOKUP(E347,DistritosEstFacebook!$A$2:$B$19,2,FALSE)</f>
        <v>https://www.facebook.com/groups/1591948850852653/</v>
      </c>
      <c r="I347" t="str">
        <f>VLOOKUP(A347,'BA distritos como bairro.csv'!$I$2:$K$1294,2,FALSE)</f>
        <v>Feira de Santana</v>
      </c>
      <c r="J347" t="str">
        <f>VLOOKUP(A347,'BA distritos como bairro.csv'!$I$2:$K$1294,3,FALSE)</f>
        <v>Centro Industrial SubaÃ©</v>
      </c>
      <c r="K347" t="s">
        <v>117</v>
      </c>
      <c r="L347" t="s">
        <v>4512</v>
      </c>
    </row>
    <row r="348" spans="1:12">
      <c r="A348">
        <v>347</v>
      </c>
      <c r="B348" t="s">
        <v>3279</v>
      </c>
      <c r="C348" t="s">
        <v>117</v>
      </c>
      <c r="D348" t="s">
        <v>3537</v>
      </c>
      <c r="E348" t="str">
        <f>VLOOKUP(K348,MesoMicroMunicipios!$C$2:$E$418,3,FALSE)</f>
        <v>BA14: Feira de Santana</v>
      </c>
      <c r="F348" t="str">
        <f>VLOOKUP(E348,DistritosEstFacebook!$A$2:$B$19,2,FALSE)</f>
        <v>https://www.facebook.com/groups/1591948850852653/</v>
      </c>
      <c r="I348" t="str">
        <f>VLOOKUP(A348,'BA distritos como bairro.csv'!$I$2:$K$1294,2,FALSE)</f>
        <v>Feira de Santana</v>
      </c>
      <c r="J348" t="str">
        <f>VLOOKUP(A348,'BA distritos como bairro.csv'!$I$2:$K$1294,3,FALSE)</f>
        <v>ChÃ¡cara SÃ£o Cosme</v>
      </c>
      <c r="K348" t="s">
        <v>117</v>
      </c>
      <c r="L348" t="s">
        <v>4585</v>
      </c>
    </row>
    <row r="349" spans="1:12">
      <c r="A349">
        <v>348</v>
      </c>
      <c r="B349" t="s">
        <v>3279</v>
      </c>
      <c r="C349" t="s">
        <v>117</v>
      </c>
      <c r="D349" t="s">
        <v>711</v>
      </c>
      <c r="E349" t="str">
        <f>VLOOKUP(K349,MesoMicroMunicipios!$C$2:$E$418,3,FALSE)</f>
        <v>BA14: Feira de Santana</v>
      </c>
      <c r="F349" t="str">
        <f>VLOOKUP(E349,DistritosEstFacebook!$A$2:$B$19,2,FALSE)</f>
        <v>https://www.facebook.com/groups/1591948850852653/</v>
      </c>
      <c r="I349" t="str">
        <f>VLOOKUP(A349,'BA distritos como bairro.csv'!$I$2:$K$1294,2,FALSE)</f>
        <v>Feira de Santana</v>
      </c>
      <c r="J349" t="str">
        <f>VLOOKUP(A349,'BA distritos como bairro.csv'!$I$2:$K$1294,3,FALSE)</f>
        <v>Cidade Nova</v>
      </c>
      <c r="K349" t="s">
        <v>117</v>
      </c>
      <c r="L349" t="s">
        <v>711</v>
      </c>
    </row>
    <row r="350" spans="1:12">
      <c r="A350">
        <v>349</v>
      </c>
      <c r="B350" t="s">
        <v>3279</v>
      </c>
      <c r="C350" t="s">
        <v>117</v>
      </c>
      <c r="D350" t="s">
        <v>3538</v>
      </c>
      <c r="E350" t="str">
        <f>VLOOKUP(K350,MesoMicroMunicipios!$C$2:$E$418,3,FALSE)</f>
        <v>BA14: Feira de Santana</v>
      </c>
      <c r="F350" t="str">
        <f>VLOOKUP(E350,DistritosEstFacebook!$A$2:$B$19,2,FALSE)</f>
        <v>https://www.facebook.com/groups/1591948850852653/</v>
      </c>
      <c r="I350" t="str">
        <f>VLOOKUP(A350,'BA distritos como bairro.csv'!$I$2:$K$1294,2,FALSE)</f>
        <v>Feira de Santana</v>
      </c>
      <c r="J350" t="str">
        <f>VLOOKUP(A350,'BA distritos como bairro.csv'!$I$2:$K$1294,3,FALSE)</f>
        <v>ConceiÃ§Ã£o</v>
      </c>
      <c r="K350" t="s">
        <v>117</v>
      </c>
      <c r="L350" t="s">
        <v>4450</v>
      </c>
    </row>
    <row r="351" spans="1:12">
      <c r="A351">
        <v>350</v>
      </c>
      <c r="B351" t="s">
        <v>3279</v>
      </c>
      <c r="C351" t="s">
        <v>117</v>
      </c>
      <c r="D351" t="s">
        <v>3539</v>
      </c>
      <c r="E351" t="str">
        <f>VLOOKUP(K351,MesoMicroMunicipios!$C$2:$E$418,3,FALSE)</f>
        <v>BA14: Feira de Santana</v>
      </c>
      <c r="F351" t="str">
        <f>VLOOKUP(E351,DistritosEstFacebook!$A$2:$B$19,2,FALSE)</f>
        <v>https://www.facebook.com/groups/1591948850852653/</v>
      </c>
      <c r="I351" t="str">
        <f>VLOOKUP(A351,'BA distritos como bairro.csv'!$I$2:$K$1294,2,FALSE)</f>
        <v>Feira de Santana</v>
      </c>
      <c r="J351" t="str">
        <f>VLOOKUP(A351,'BA distritos como bairro.csv'!$I$2:$K$1294,3,FALSE)</f>
        <v>Coronel JosÃ© Pinto</v>
      </c>
      <c r="K351" t="s">
        <v>117</v>
      </c>
      <c r="L351" t="s">
        <v>4513</v>
      </c>
    </row>
    <row r="352" spans="1:12">
      <c r="A352">
        <v>352</v>
      </c>
      <c r="B352" t="s">
        <v>3279</v>
      </c>
      <c r="C352" t="s">
        <v>117</v>
      </c>
      <c r="D352" t="s">
        <v>3540</v>
      </c>
      <c r="E352" t="str">
        <f>VLOOKUP(K352,MesoMicroMunicipios!$C$2:$E$418,3,FALSE)</f>
        <v>BA14: Feira de Santana</v>
      </c>
      <c r="F352" t="str">
        <f>VLOOKUP(E352,DistritosEstFacebook!$A$2:$B$19,2,FALSE)</f>
        <v>https://www.facebook.com/groups/1591948850852653/</v>
      </c>
      <c r="I352" t="str">
        <f>VLOOKUP(A352,'BA distritos como bairro.csv'!$I$2:$K$1294,2,FALSE)</f>
        <v>Feira de Santana</v>
      </c>
      <c r="J352" t="str">
        <f>VLOOKUP(A352,'BA distritos como bairro.csv'!$I$2:$K$1294,3,FALSE)</f>
        <v>Dner</v>
      </c>
      <c r="K352" t="s">
        <v>117</v>
      </c>
      <c r="L352" t="s">
        <v>3540</v>
      </c>
    </row>
    <row r="353" spans="1:12">
      <c r="A353">
        <v>353</v>
      </c>
      <c r="B353" t="s">
        <v>3279</v>
      </c>
      <c r="C353" t="s">
        <v>117</v>
      </c>
      <c r="D353" t="s">
        <v>3541</v>
      </c>
      <c r="E353" t="str">
        <f>VLOOKUP(K353,MesoMicroMunicipios!$C$2:$E$418,3,FALSE)</f>
        <v>BA14: Feira de Santana</v>
      </c>
      <c r="F353" t="str">
        <f>VLOOKUP(E353,DistritosEstFacebook!$A$2:$B$19,2,FALSE)</f>
        <v>https://www.facebook.com/groups/1591948850852653/</v>
      </c>
      <c r="I353" t="str">
        <f>VLOOKUP(A353,'BA distritos como bairro.csv'!$I$2:$K$1294,2,FALSE)</f>
        <v>Feira de Santana</v>
      </c>
      <c r="J353" t="str">
        <f>VLOOKUP(A353,'BA distritos como bairro.csv'!$I$2:$K$1294,3,FALSE)</f>
        <v>EstaÃ§Ã£o Nova</v>
      </c>
      <c r="K353" t="s">
        <v>117</v>
      </c>
      <c r="L353" t="s">
        <v>4451</v>
      </c>
    </row>
    <row r="354" spans="1:12">
      <c r="A354">
        <v>354</v>
      </c>
      <c r="B354" t="s">
        <v>3279</v>
      </c>
      <c r="C354" t="s">
        <v>117</v>
      </c>
      <c r="D354" t="s">
        <v>3542</v>
      </c>
      <c r="E354" t="str">
        <f>VLOOKUP(K354,MesoMicroMunicipios!$C$2:$E$418,3,FALSE)</f>
        <v>BA14: Feira de Santana</v>
      </c>
      <c r="F354" t="str">
        <f>VLOOKUP(E354,DistritosEstFacebook!$A$2:$B$19,2,FALSE)</f>
        <v>https://www.facebook.com/groups/1591948850852653/</v>
      </c>
      <c r="I354" t="str">
        <f>VLOOKUP(A354,'BA distritos como bairro.csv'!$I$2:$K$1294,2,FALSE)</f>
        <v>Feira de Santana</v>
      </c>
      <c r="J354" t="str">
        <f>VLOOKUP(A354,'BA distritos como bairro.csv'!$I$2:$K$1294,3,FALSE)</f>
        <v>Eucalipto</v>
      </c>
      <c r="K354" t="s">
        <v>117</v>
      </c>
      <c r="L354" t="s">
        <v>3542</v>
      </c>
    </row>
    <row r="355" spans="1:12">
      <c r="A355">
        <v>357</v>
      </c>
      <c r="B355" t="s">
        <v>3279</v>
      </c>
      <c r="C355" t="s">
        <v>117</v>
      </c>
      <c r="D355" t="s">
        <v>3543</v>
      </c>
      <c r="E355" t="str">
        <f>VLOOKUP(K355,MesoMicroMunicipios!$C$2:$E$418,3,FALSE)</f>
        <v>BA14: Feira de Santana</v>
      </c>
      <c r="F355" t="str">
        <f>VLOOKUP(E355,DistritosEstFacebook!$A$2:$B$19,2,FALSE)</f>
        <v>https://www.facebook.com/groups/1591948850852653/</v>
      </c>
      <c r="I355" t="str">
        <f>VLOOKUP(A355,'BA distritos como bairro.csv'!$I$2:$K$1294,2,FALSE)</f>
        <v>Feira de Santana</v>
      </c>
      <c r="J355" t="str">
        <f>VLOOKUP(A355,'BA distritos como bairro.csv'!$I$2:$K$1294,3,FALSE)</f>
        <v>Jardim AcÃ¡cia</v>
      </c>
      <c r="K355" t="s">
        <v>117</v>
      </c>
      <c r="L355" t="s">
        <v>4586</v>
      </c>
    </row>
    <row r="356" spans="1:12">
      <c r="A356">
        <v>358</v>
      </c>
      <c r="B356" t="s">
        <v>3279</v>
      </c>
      <c r="C356" t="s">
        <v>117</v>
      </c>
      <c r="D356" t="s">
        <v>3544</v>
      </c>
      <c r="E356" t="str">
        <f>VLOOKUP(K356,MesoMicroMunicipios!$C$2:$E$418,3,FALSE)</f>
        <v>BA14: Feira de Santana</v>
      </c>
      <c r="F356" t="str">
        <f>VLOOKUP(E356,DistritosEstFacebook!$A$2:$B$19,2,FALSE)</f>
        <v>https://www.facebook.com/groups/1591948850852653/</v>
      </c>
      <c r="I356" t="str">
        <f>VLOOKUP(A356,'BA distritos como bairro.csv'!$I$2:$K$1294,2,FALSE)</f>
        <v>Feira de Santana</v>
      </c>
      <c r="J356" t="str">
        <f>VLOOKUP(A356,'BA distritos como bairro.csv'!$I$2:$K$1294,3,FALSE)</f>
        <v>Jardim Cruzeiro</v>
      </c>
      <c r="K356" t="s">
        <v>117</v>
      </c>
      <c r="L356" t="s">
        <v>3544</v>
      </c>
    </row>
    <row r="357" spans="1:12">
      <c r="A357">
        <v>359</v>
      </c>
      <c r="B357" t="s">
        <v>3279</v>
      </c>
      <c r="C357" t="s">
        <v>117</v>
      </c>
      <c r="D357" t="s">
        <v>3545</v>
      </c>
      <c r="E357" t="str">
        <f>VLOOKUP(K357,MesoMicroMunicipios!$C$2:$E$418,3,FALSE)</f>
        <v>BA14: Feira de Santana</v>
      </c>
      <c r="F357" t="str">
        <f>VLOOKUP(E357,DistritosEstFacebook!$A$2:$B$19,2,FALSE)</f>
        <v>https://www.facebook.com/groups/1591948850852653/</v>
      </c>
      <c r="I357" t="str">
        <f>VLOOKUP(A357,'BA distritos como bairro.csv'!$I$2:$K$1294,2,FALSE)</f>
        <v>Feira de Santana</v>
      </c>
      <c r="J357" t="str">
        <f>VLOOKUP(A357,'BA distritos como bairro.csv'!$I$2:$K$1294,3,FALSE)</f>
        <v>Jardim Recreio</v>
      </c>
      <c r="K357" t="s">
        <v>117</v>
      </c>
      <c r="L357" t="s">
        <v>3545</v>
      </c>
    </row>
    <row r="358" spans="1:12">
      <c r="A358">
        <v>336</v>
      </c>
      <c r="B358" t="s">
        <v>3279</v>
      </c>
      <c r="C358" t="s">
        <v>117</v>
      </c>
      <c r="D358" t="s">
        <v>3546</v>
      </c>
      <c r="E358" t="str">
        <f>VLOOKUP(K358,MesoMicroMunicipios!$C$2:$E$418,3,FALSE)</f>
        <v>BA14: Feira de Santana</v>
      </c>
      <c r="F358" t="str">
        <f>VLOOKUP(E358,DistritosEstFacebook!$A$2:$B$19,2,FALSE)</f>
        <v>https://www.facebook.com/groups/1591948850852653/</v>
      </c>
      <c r="I358" t="str">
        <f>VLOOKUP(A358,'BA distritos como bairro.csv'!$I$2:$K$1294,2,FALSE)</f>
        <v>Feira de Santana</v>
      </c>
      <c r="J358" t="str">
        <f>VLOOKUP(A358,'BA distritos como bairro.csv'!$I$2:$K$1294,3,FALSE)</f>
        <v>Jardim Sucupira</v>
      </c>
      <c r="K358" t="s">
        <v>117</v>
      </c>
      <c r="L358" t="s">
        <v>3546</v>
      </c>
    </row>
    <row r="359" spans="1:12">
      <c r="A359">
        <v>362</v>
      </c>
      <c r="B359" t="s">
        <v>3279</v>
      </c>
      <c r="C359" t="s">
        <v>117</v>
      </c>
      <c r="D359" t="s">
        <v>3547</v>
      </c>
      <c r="E359" t="str">
        <f>VLOOKUP(K359,MesoMicroMunicipios!$C$2:$E$418,3,FALSE)</f>
        <v>BA14: Feira de Santana</v>
      </c>
      <c r="F359" t="str">
        <f>VLOOKUP(E359,DistritosEstFacebook!$A$2:$B$19,2,FALSE)</f>
        <v>https://www.facebook.com/groups/1591948850852653/</v>
      </c>
      <c r="I359" t="str">
        <f>VLOOKUP(A359,'BA distritos como bairro.csv'!$I$2:$K$1294,2,FALSE)</f>
        <v>Feira de Santana</v>
      </c>
      <c r="J359" t="str">
        <f>VLOOKUP(A359,'BA distritos como bairro.csv'!$I$2:$K$1294,3,FALSE)</f>
        <v>KalilÃ¢ndia</v>
      </c>
      <c r="K359" t="s">
        <v>117</v>
      </c>
      <c r="L359" t="s">
        <v>4645</v>
      </c>
    </row>
    <row r="360" spans="1:12">
      <c r="A360">
        <v>363</v>
      </c>
      <c r="B360" t="s">
        <v>3279</v>
      </c>
      <c r="C360" t="s">
        <v>117</v>
      </c>
      <c r="D360" t="s">
        <v>3548</v>
      </c>
      <c r="E360" t="str">
        <f>VLOOKUP(K360,MesoMicroMunicipios!$C$2:$E$418,3,FALSE)</f>
        <v>BA14: Feira de Santana</v>
      </c>
      <c r="F360" t="str">
        <f>VLOOKUP(E360,DistritosEstFacebook!$A$2:$B$19,2,FALSE)</f>
        <v>https://www.facebook.com/groups/1591948850852653/</v>
      </c>
      <c r="I360" t="str">
        <f>VLOOKUP(A360,'BA distritos como bairro.csv'!$I$2:$K$1294,2,FALSE)</f>
        <v>Feira de Santana</v>
      </c>
      <c r="J360" t="str">
        <f>VLOOKUP(A360,'BA distritos como bairro.csv'!$I$2:$K$1294,3,FALSE)</f>
        <v>Lagoa Grande</v>
      </c>
      <c r="K360" t="s">
        <v>117</v>
      </c>
      <c r="L360" t="s">
        <v>3548</v>
      </c>
    </row>
    <row r="361" spans="1:12">
      <c r="A361">
        <v>364</v>
      </c>
      <c r="B361" t="s">
        <v>3279</v>
      </c>
      <c r="C361" t="s">
        <v>117</v>
      </c>
      <c r="D361" t="s">
        <v>3549</v>
      </c>
      <c r="E361" t="str">
        <f>VLOOKUP(K361,MesoMicroMunicipios!$C$2:$E$418,3,FALSE)</f>
        <v>BA14: Feira de Santana</v>
      </c>
      <c r="F361" t="str">
        <f>VLOOKUP(E361,DistritosEstFacebook!$A$2:$B$19,2,FALSE)</f>
        <v>https://www.facebook.com/groups/1591948850852653/</v>
      </c>
      <c r="I361" t="str">
        <f>VLOOKUP(A361,'BA distritos como bairro.csv'!$I$2:$K$1294,2,FALSE)</f>
        <v>Feira de Santana</v>
      </c>
      <c r="J361" t="str">
        <f>VLOOKUP(A361,'BA distritos como bairro.csv'!$I$2:$K$1294,3,FALSE)</f>
        <v>Mangabeira</v>
      </c>
      <c r="K361" t="s">
        <v>117</v>
      </c>
      <c r="L361" t="s">
        <v>3549</v>
      </c>
    </row>
    <row r="362" spans="1:12">
      <c r="A362">
        <v>366</v>
      </c>
      <c r="B362" t="s">
        <v>3279</v>
      </c>
      <c r="C362" t="s">
        <v>117</v>
      </c>
      <c r="D362" t="s">
        <v>3550</v>
      </c>
      <c r="E362" t="str">
        <f>VLOOKUP(K362,MesoMicroMunicipios!$C$2:$E$418,3,FALSE)</f>
        <v>BA14: Feira de Santana</v>
      </c>
      <c r="F362" t="str">
        <f>VLOOKUP(E362,DistritosEstFacebook!$A$2:$B$19,2,FALSE)</f>
        <v>https://www.facebook.com/groups/1591948850852653/</v>
      </c>
      <c r="I362" t="str">
        <f>VLOOKUP(A362,'BA distritos como bairro.csv'!$I$2:$K$1294,2,FALSE)</f>
        <v>Feira de Santana</v>
      </c>
      <c r="J362" t="str">
        <f>VLOOKUP(A362,'BA distritos como bairro.csv'!$I$2:$K$1294,3,FALSE)</f>
        <v>Muchila I</v>
      </c>
      <c r="K362" t="s">
        <v>117</v>
      </c>
      <c r="L362" t="s">
        <v>3550</v>
      </c>
    </row>
    <row r="363" spans="1:12">
      <c r="A363">
        <v>367</v>
      </c>
      <c r="B363" t="s">
        <v>3279</v>
      </c>
      <c r="C363" t="s">
        <v>117</v>
      </c>
      <c r="D363" t="s">
        <v>3551</v>
      </c>
      <c r="E363" t="str">
        <f>VLOOKUP(K363,MesoMicroMunicipios!$C$2:$E$418,3,FALSE)</f>
        <v>BA14: Feira de Santana</v>
      </c>
      <c r="F363" t="str">
        <f>VLOOKUP(E363,DistritosEstFacebook!$A$2:$B$19,2,FALSE)</f>
        <v>https://www.facebook.com/groups/1591948850852653/</v>
      </c>
      <c r="I363" t="str">
        <f>VLOOKUP(A363,'BA distritos como bairro.csv'!$I$2:$K$1294,2,FALSE)</f>
        <v>Feira de Santana</v>
      </c>
      <c r="J363" t="str">
        <f>VLOOKUP(A363,'BA distritos como bairro.csv'!$I$2:$K$1294,3,FALSE)</f>
        <v>Muchila II</v>
      </c>
      <c r="K363" t="s">
        <v>117</v>
      </c>
      <c r="L363" t="s">
        <v>3551</v>
      </c>
    </row>
    <row r="364" spans="1:12">
      <c r="A364">
        <v>368</v>
      </c>
      <c r="B364" t="s">
        <v>3279</v>
      </c>
      <c r="C364" t="s">
        <v>117</v>
      </c>
      <c r="D364" t="s">
        <v>3552</v>
      </c>
      <c r="E364" t="str">
        <f>VLOOKUP(K364,MesoMicroMunicipios!$C$2:$E$418,3,FALSE)</f>
        <v>BA14: Feira de Santana</v>
      </c>
      <c r="F364" t="str">
        <f>VLOOKUP(E364,DistritosEstFacebook!$A$2:$B$19,2,FALSE)</f>
        <v>https://www.facebook.com/groups/1591948850852653/</v>
      </c>
      <c r="I364" t="str">
        <f>VLOOKUP(A364,'BA distritos como bairro.csv'!$I$2:$K$1294,2,FALSE)</f>
        <v>Feira de Santana</v>
      </c>
      <c r="J364" t="str">
        <f>VLOOKUP(A364,'BA distritos como bairro.csv'!$I$2:$K$1294,3,FALSE)</f>
        <v>NajÃ©</v>
      </c>
      <c r="K364" t="s">
        <v>117</v>
      </c>
      <c r="L364" t="s">
        <v>4514</v>
      </c>
    </row>
    <row r="365" spans="1:12">
      <c r="A365">
        <v>369</v>
      </c>
      <c r="B365" t="s">
        <v>3279</v>
      </c>
      <c r="C365" t="s">
        <v>117</v>
      </c>
      <c r="D365" t="s">
        <v>7</v>
      </c>
      <c r="E365" t="str">
        <f>VLOOKUP(K365,MesoMicroMunicipios!$C$2:$E$418,3,FALSE)</f>
        <v>BA14: Feira de Santana</v>
      </c>
      <c r="F365" t="str">
        <f>VLOOKUP(E365,DistritosEstFacebook!$A$2:$B$19,2,FALSE)</f>
        <v>https://www.facebook.com/groups/1591948850852653/</v>
      </c>
      <c r="I365" t="str">
        <f>VLOOKUP(A365,'BA distritos como bairro.csv'!$I$2:$K$1294,2,FALSE)</f>
        <v>Feira de Santana</v>
      </c>
      <c r="J365" t="str">
        <f>VLOOKUP(A365,'BA distritos como bairro.csv'!$I$2:$K$1294,3,FALSE)</f>
        <v>Novo Horizonte</v>
      </c>
      <c r="K365" t="s">
        <v>117</v>
      </c>
      <c r="L365" t="s">
        <v>7</v>
      </c>
    </row>
    <row r="366" spans="1:12">
      <c r="A366">
        <v>370</v>
      </c>
      <c r="B366" t="s">
        <v>3279</v>
      </c>
      <c r="C366" t="s">
        <v>117</v>
      </c>
      <c r="D366" t="s">
        <v>3553</v>
      </c>
      <c r="E366" t="str">
        <f>VLOOKUP(K366,MesoMicroMunicipios!$C$2:$E$418,3,FALSE)</f>
        <v>BA14: Feira de Santana</v>
      </c>
      <c r="F366" t="str">
        <f>VLOOKUP(E366,DistritosEstFacebook!$A$2:$B$19,2,FALSE)</f>
        <v>https://www.facebook.com/groups/1591948850852653/</v>
      </c>
      <c r="I366" t="str">
        <f>VLOOKUP(A366,'BA distritos como bairro.csv'!$I$2:$K$1294,2,FALSE)</f>
        <v>Feira de Santana</v>
      </c>
      <c r="J366" t="str">
        <f>VLOOKUP(A366,'BA distritos como bairro.csv'!$I$2:$K$1294,3,FALSE)</f>
        <v>Olhos D</v>
      </c>
      <c r="K366" t="s">
        <v>117</v>
      </c>
      <c r="L366" t="s">
        <v>4177</v>
      </c>
    </row>
    <row r="367" spans="1:12">
      <c r="A367">
        <v>371</v>
      </c>
      <c r="B367" t="s">
        <v>3279</v>
      </c>
      <c r="C367" t="s">
        <v>117</v>
      </c>
      <c r="D367" t="s">
        <v>3554</v>
      </c>
      <c r="E367" t="str">
        <f>VLOOKUP(K367,MesoMicroMunicipios!$C$2:$E$418,3,FALSE)</f>
        <v>BA14: Feira de Santana</v>
      </c>
      <c r="F367" t="str">
        <f>VLOOKUP(E367,DistritosEstFacebook!$A$2:$B$19,2,FALSE)</f>
        <v>https://www.facebook.com/groups/1591948850852653/</v>
      </c>
      <c r="I367" t="str">
        <f>VLOOKUP(A367,'BA distritos como bairro.csv'!$I$2:$K$1294,2,FALSE)</f>
        <v>Feira de Santana</v>
      </c>
      <c r="J367" t="str">
        <f>VLOOKUP(A367,'BA distritos como bairro.csv'!$I$2:$K$1294,3,FALSE)</f>
        <v>Pampalona</v>
      </c>
      <c r="K367" t="s">
        <v>117</v>
      </c>
      <c r="L367" t="s">
        <v>3554</v>
      </c>
    </row>
    <row r="368" spans="1:12">
      <c r="A368">
        <v>372</v>
      </c>
      <c r="B368" t="s">
        <v>3279</v>
      </c>
      <c r="C368" t="s">
        <v>117</v>
      </c>
      <c r="D368" t="s">
        <v>3555</v>
      </c>
      <c r="E368" t="str">
        <f>VLOOKUP(K368,MesoMicroMunicipios!$C$2:$E$418,3,FALSE)</f>
        <v>BA14: Feira de Santana</v>
      </c>
      <c r="F368" t="str">
        <f>VLOOKUP(E368,DistritosEstFacebook!$A$2:$B$19,2,FALSE)</f>
        <v>https://www.facebook.com/groups/1591948850852653/</v>
      </c>
      <c r="I368" t="str">
        <f>VLOOKUP(A368,'BA distritos como bairro.csv'!$I$2:$K$1294,2,FALSE)</f>
        <v>Feira de Santana</v>
      </c>
      <c r="J368" t="str">
        <f>VLOOKUP(A368,'BA distritos como bairro.csv'!$I$2:$K$1294,3,FALSE)</f>
        <v>Papagaio</v>
      </c>
      <c r="K368" t="s">
        <v>117</v>
      </c>
      <c r="L368" t="s">
        <v>3555</v>
      </c>
    </row>
    <row r="369" spans="1:12">
      <c r="A369">
        <v>373</v>
      </c>
      <c r="B369" t="s">
        <v>3279</v>
      </c>
      <c r="C369" t="s">
        <v>117</v>
      </c>
      <c r="D369" t="s">
        <v>3556</v>
      </c>
      <c r="E369" t="str">
        <f>VLOOKUP(K369,MesoMicroMunicipios!$C$2:$E$418,3,FALSE)</f>
        <v>BA14: Feira de Santana</v>
      </c>
      <c r="F369" t="str">
        <f>VLOOKUP(E369,DistritosEstFacebook!$A$2:$B$19,2,FALSE)</f>
        <v>https://www.facebook.com/groups/1591948850852653/</v>
      </c>
      <c r="I369" t="str">
        <f>VLOOKUP(A369,'BA distritos como bairro.csv'!$I$2:$K$1294,2,FALSE)</f>
        <v>Feira de Santana</v>
      </c>
      <c r="J369" t="str">
        <f>VLOOKUP(A369,'BA distritos como bairro.csv'!$I$2:$K$1294,3,FALSE)</f>
        <v>Parque Asa Branca</v>
      </c>
      <c r="K369" t="s">
        <v>117</v>
      </c>
      <c r="L369" t="s">
        <v>3556</v>
      </c>
    </row>
    <row r="370" spans="1:12">
      <c r="A370">
        <v>376</v>
      </c>
      <c r="B370" t="s">
        <v>3279</v>
      </c>
      <c r="C370" t="s">
        <v>117</v>
      </c>
      <c r="D370" t="s">
        <v>3557</v>
      </c>
      <c r="E370" t="str">
        <f>VLOOKUP(K370,MesoMicroMunicipios!$C$2:$E$418,3,FALSE)</f>
        <v>BA14: Feira de Santana</v>
      </c>
      <c r="F370" t="str">
        <f>VLOOKUP(E370,DistritosEstFacebook!$A$2:$B$19,2,FALSE)</f>
        <v>https://www.facebook.com/groups/1591948850852653/</v>
      </c>
      <c r="I370" t="str">
        <f>VLOOKUP(A370,'BA distritos como bairro.csv'!$I$2:$K$1294,2,FALSE)</f>
        <v>Feira de Santana</v>
      </c>
      <c r="J370" t="str">
        <f>VLOOKUP(A370,'BA distritos como bairro.csv'!$I$2:$K$1294,3,FALSE)</f>
        <v>Parque Estrela do Oriente</v>
      </c>
      <c r="K370" t="s">
        <v>117</v>
      </c>
      <c r="L370" t="s">
        <v>3557</v>
      </c>
    </row>
    <row r="371" spans="1:12">
      <c r="A371">
        <v>378</v>
      </c>
      <c r="B371" t="s">
        <v>3279</v>
      </c>
      <c r="C371" t="s">
        <v>117</v>
      </c>
      <c r="D371" t="s">
        <v>3558</v>
      </c>
      <c r="E371" t="str">
        <f>VLOOKUP(K371,MesoMicroMunicipios!$C$2:$E$418,3,FALSE)</f>
        <v>BA14: Feira de Santana</v>
      </c>
      <c r="F371" t="str">
        <f>VLOOKUP(E371,DistritosEstFacebook!$A$2:$B$19,2,FALSE)</f>
        <v>https://www.facebook.com/groups/1591948850852653/</v>
      </c>
      <c r="I371" t="str">
        <f>VLOOKUP(A371,'BA distritos como bairro.csv'!$I$2:$K$1294,2,FALSE)</f>
        <v>Feira de Santana</v>
      </c>
      <c r="J371" t="str">
        <f>VLOOKUP(A371,'BA distritos como bairro.csv'!$I$2:$K$1294,3,FALSE)</f>
        <v>Parque IpÃª</v>
      </c>
      <c r="K371" t="s">
        <v>117</v>
      </c>
      <c r="L371" t="s">
        <v>4648</v>
      </c>
    </row>
    <row r="372" spans="1:12">
      <c r="A372">
        <v>379</v>
      </c>
      <c r="B372" t="s">
        <v>3279</v>
      </c>
      <c r="C372" t="s">
        <v>117</v>
      </c>
      <c r="D372" t="s">
        <v>3559</v>
      </c>
      <c r="E372" t="str">
        <f>VLOOKUP(K372,MesoMicroMunicipios!$C$2:$E$418,3,FALSE)</f>
        <v>BA14: Feira de Santana</v>
      </c>
      <c r="F372" t="str">
        <f>VLOOKUP(E372,DistritosEstFacebook!$A$2:$B$19,2,FALSE)</f>
        <v>https://www.facebook.com/groups/1591948850852653/</v>
      </c>
      <c r="I372" t="str">
        <f>VLOOKUP(A372,'BA distritos como bairro.csv'!$I$2:$K$1294,2,FALSE)</f>
        <v>Feira de Santana</v>
      </c>
      <c r="J372" t="str">
        <f>VLOOKUP(A372,'BA distritos como bairro.csv'!$I$2:$K$1294,3,FALSE)</f>
        <v>Parque JosÃ© Martins Campelo</v>
      </c>
      <c r="K372" t="s">
        <v>117</v>
      </c>
      <c r="L372" t="s">
        <v>4515</v>
      </c>
    </row>
    <row r="373" spans="1:12">
      <c r="A373">
        <v>380</v>
      </c>
      <c r="B373" t="s">
        <v>3279</v>
      </c>
      <c r="C373" t="s">
        <v>117</v>
      </c>
      <c r="D373" t="s">
        <v>3560</v>
      </c>
      <c r="E373" t="str">
        <f>VLOOKUP(K373,MesoMicroMunicipios!$C$2:$E$418,3,FALSE)</f>
        <v>BA14: Feira de Santana</v>
      </c>
      <c r="F373" t="str">
        <f>VLOOKUP(E373,DistritosEstFacebook!$A$2:$B$19,2,FALSE)</f>
        <v>https://www.facebook.com/groups/1591948850852653/</v>
      </c>
      <c r="I373" t="str">
        <f>VLOOKUP(A373,'BA distritos como bairro.csv'!$I$2:$K$1294,2,FALSE)</f>
        <v>Feira de Santana</v>
      </c>
      <c r="J373" t="str">
        <f>VLOOKUP(A373,'BA distritos como bairro.csv'!$I$2:$K$1294,3,FALSE)</f>
        <v>Parque Lagoa Salgada</v>
      </c>
      <c r="K373" t="s">
        <v>117</v>
      </c>
      <c r="L373" t="s">
        <v>3560</v>
      </c>
    </row>
    <row r="374" spans="1:12">
      <c r="A374">
        <v>382</v>
      </c>
      <c r="B374" t="s">
        <v>3279</v>
      </c>
      <c r="C374" t="s">
        <v>117</v>
      </c>
      <c r="D374" t="s">
        <v>3561</v>
      </c>
      <c r="E374" t="str">
        <f>VLOOKUP(K374,MesoMicroMunicipios!$C$2:$E$418,3,FALSE)</f>
        <v>BA14: Feira de Santana</v>
      </c>
      <c r="F374" t="str">
        <f>VLOOKUP(E374,DistritosEstFacebook!$A$2:$B$19,2,FALSE)</f>
        <v>https://www.facebook.com/groups/1591948850852653/</v>
      </c>
      <c r="I374" t="str">
        <f>VLOOKUP(A374,'BA distritos como bairro.csv'!$I$2:$K$1294,2,FALSE)</f>
        <v>Feira de Santana</v>
      </c>
      <c r="J374" t="str">
        <f>VLOOKUP(A374,'BA distritos como bairro.csv'!$I$2:$K$1294,3,FALSE)</f>
        <v>Parque Manoel Matias</v>
      </c>
      <c r="K374" t="s">
        <v>117</v>
      </c>
      <c r="L374" t="s">
        <v>3561</v>
      </c>
    </row>
    <row r="375" spans="1:12">
      <c r="A375">
        <v>385</v>
      </c>
      <c r="B375" t="s">
        <v>3279</v>
      </c>
      <c r="C375" t="s">
        <v>117</v>
      </c>
      <c r="D375" t="s">
        <v>3562</v>
      </c>
      <c r="E375" t="str">
        <f>VLOOKUP(K375,MesoMicroMunicipios!$C$2:$E$418,3,FALSE)</f>
        <v>BA14: Feira de Santana</v>
      </c>
      <c r="F375" t="str">
        <f>VLOOKUP(E375,DistritosEstFacebook!$A$2:$B$19,2,FALSE)</f>
        <v>https://www.facebook.com/groups/1591948850852653/</v>
      </c>
      <c r="I375" t="str">
        <f>VLOOKUP(A375,'BA distritos como bairro.csv'!$I$2:$K$1294,2,FALSE)</f>
        <v>Feira de Santana</v>
      </c>
      <c r="J375" t="str">
        <f>VLOOKUP(A375,'BA distritos como bairro.csv'!$I$2:$K$1294,3,FALSE)</f>
        <v>Parque Panorama</v>
      </c>
      <c r="K375" t="s">
        <v>117</v>
      </c>
      <c r="L375" t="s">
        <v>3562</v>
      </c>
    </row>
    <row r="376" spans="1:12">
      <c r="A376">
        <v>392</v>
      </c>
      <c r="B376" t="s">
        <v>3279</v>
      </c>
      <c r="C376" t="s">
        <v>117</v>
      </c>
      <c r="D376" t="s">
        <v>3563</v>
      </c>
      <c r="E376" t="str">
        <f>VLOOKUP(K376,MesoMicroMunicipios!$C$2:$E$418,3,FALSE)</f>
        <v>BA14: Feira de Santana</v>
      </c>
      <c r="F376" t="str">
        <f>VLOOKUP(E376,DistritosEstFacebook!$A$2:$B$19,2,FALSE)</f>
        <v>https://www.facebook.com/groups/1591948850852653/</v>
      </c>
      <c r="I376" t="str">
        <f>VLOOKUP(A376,'BA distritos como bairro.csv'!$I$2:$K$1294,2,FALSE)</f>
        <v>Feira de Santana</v>
      </c>
      <c r="J376" t="str">
        <f>VLOOKUP(A376,'BA distritos como bairro.csv'!$I$2:$K$1294,3,FALSE)</f>
        <v>Pedra do Descanso</v>
      </c>
      <c r="K376" t="s">
        <v>117</v>
      </c>
      <c r="L376" t="s">
        <v>3563</v>
      </c>
    </row>
    <row r="377" spans="1:12">
      <c r="A377">
        <v>393</v>
      </c>
      <c r="B377" t="s">
        <v>3279</v>
      </c>
      <c r="C377" t="s">
        <v>117</v>
      </c>
      <c r="D377" t="s">
        <v>3564</v>
      </c>
      <c r="E377" t="str">
        <f>VLOOKUP(K377,MesoMicroMunicipios!$C$2:$E$418,3,FALSE)</f>
        <v>BA14: Feira de Santana</v>
      </c>
      <c r="F377" t="str">
        <f>VLOOKUP(E377,DistritosEstFacebook!$A$2:$B$19,2,FALSE)</f>
        <v>https://www.facebook.com/groups/1591948850852653/</v>
      </c>
      <c r="I377" t="str">
        <f>VLOOKUP(A377,'BA distritos como bairro.csv'!$I$2:$K$1294,2,FALSE)</f>
        <v>Feira de Santana</v>
      </c>
      <c r="J377" t="str">
        <f>VLOOKUP(A377,'BA distritos como bairro.csv'!$I$2:$K$1294,3,FALSE)</f>
        <v>PilÃ£o</v>
      </c>
      <c r="K377" t="s">
        <v>117</v>
      </c>
      <c r="L377" t="s">
        <v>4452</v>
      </c>
    </row>
    <row r="378" spans="1:12">
      <c r="A378">
        <v>394</v>
      </c>
      <c r="B378" t="s">
        <v>3279</v>
      </c>
      <c r="C378" t="s">
        <v>117</v>
      </c>
      <c r="D378" t="s">
        <v>3565</v>
      </c>
      <c r="E378" t="str">
        <f>VLOOKUP(K378,MesoMicroMunicipios!$C$2:$E$418,3,FALSE)</f>
        <v>BA14: Feira de Santana</v>
      </c>
      <c r="F378" t="str">
        <f>VLOOKUP(E378,DistritosEstFacebook!$A$2:$B$19,2,FALSE)</f>
        <v>https://www.facebook.com/groups/1591948850852653/</v>
      </c>
      <c r="I378" t="str">
        <f>VLOOKUP(A378,'BA distritos como bairro.csv'!$I$2:$K$1294,2,FALSE)</f>
        <v>Feira de Santana</v>
      </c>
      <c r="J378" t="str">
        <f>VLOOKUP(A378,'BA distritos como bairro.csv'!$I$2:$K$1294,3,FALSE)</f>
        <v>Ponto Central</v>
      </c>
      <c r="K378" t="s">
        <v>117</v>
      </c>
      <c r="L378" t="s">
        <v>3565</v>
      </c>
    </row>
    <row r="379" spans="1:12">
      <c r="A379">
        <v>395</v>
      </c>
      <c r="B379" t="s">
        <v>3279</v>
      </c>
      <c r="C379" t="s">
        <v>117</v>
      </c>
      <c r="D379" t="s">
        <v>3566</v>
      </c>
      <c r="E379" t="str">
        <f>VLOOKUP(K379,MesoMicroMunicipios!$C$2:$E$418,3,FALSE)</f>
        <v>BA14: Feira de Santana</v>
      </c>
      <c r="F379" t="str">
        <f>VLOOKUP(E379,DistritosEstFacebook!$A$2:$B$19,2,FALSE)</f>
        <v>https://www.facebook.com/groups/1591948850852653/</v>
      </c>
      <c r="I379" t="str">
        <f>VLOOKUP(A379,'BA distritos como bairro.csv'!$I$2:$K$1294,2,FALSE)</f>
        <v>Feira de Santana</v>
      </c>
      <c r="J379" t="str">
        <f>VLOOKUP(A379,'BA distritos como bairro.csv'!$I$2:$K$1294,3,FALSE)</f>
        <v>Presidente GetÃºlio Vargas</v>
      </c>
      <c r="K379" t="s">
        <v>117</v>
      </c>
      <c r="L379" t="s">
        <v>4568</v>
      </c>
    </row>
    <row r="380" spans="1:12">
      <c r="A380">
        <v>396</v>
      </c>
      <c r="B380" t="s">
        <v>3279</v>
      </c>
      <c r="C380" t="s">
        <v>117</v>
      </c>
      <c r="D380" t="s">
        <v>3567</v>
      </c>
      <c r="E380" t="str">
        <f>VLOOKUP(K380,MesoMicroMunicipios!$C$2:$E$418,3,FALSE)</f>
        <v>BA14: Feira de Santana</v>
      </c>
      <c r="F380" t="str">
        <f>VLOOKUP(E380,DistritosEstFacebook!$A$2:$B$19,2,FALSE)</f>
        <v>https://www.facebook.com/groups/1591948850852653/</v>
      </c>
      <c r="I380" t="str">
        <f>VLOOKUP(A380,'BA distritos como bairro.csv'!$I$2:$K$1294,2,FALSE)</f>
        <v>Feira de Santana</v>
      </c>
      <c r="J380" t="str">
        <f>VLOOKUP(A380,'BA distritos como bairro.csv'!$I$2:$K$1294,3,FALSE)</f>
        <v>Queimadinha</v>
      </c>
      <c r="K380" t="s">
        <v>117</v>
      </c>
      <c r="L380" t="s">
        <v>3567</v>
      </c>
    </row>
    <row r="381" spans="1:12">
      <c r="A381">
        <v>397</v>
      </c>
      <c r="B381" t="s">
        <v>3279</v>
      </c>
      <c r="C381" t="s">
        <v>117</v>
      </c>
      <c r="D381" t="s">
        <v>3568</v>
      </c>
      <c r="E381" t="str">
        <f>VLOOKUP(K381,MesoMicroMunicipios!$C$2:$E$418,3,FALSE)</f>
        <v>BA14: Feira de Santana</v>
      </c>
      <c r="F381" t="str">
        <f>VLOOKUP(E381,DistritosEstFacebook!$A$2:$B$19,2,FALSE)</f>
        <v>https://www.facebook.com/groups/1591948850852653/</v>
      </c>
      <c r="I381" t="str">
        <f>VLOOKUP(A381,'BA distritos como bairro.csv'!$I$2:$K$1294,2,FALSE)</f>
        <v>Feira de Santana</v>
      </c>
      <c r="J381" t="str">
        <f>VLOOKUP(A381,'BA distritos como bairro.csv'!$I$2:$K$1294,3,FALSE)</f>
        <v>Rua Nova</v>
      </c>
      <c r="K381" t="s">
        <v>117</v>
      </c>
      <c r="L381" t="s">
        <v>3568</v>
      </c>
    </row>
    <row r="382" spans="1:12">
      <c r="A382">
        <v>398</v>
      </c>
      <c r="B382" t="s">
        <v>3279</v>
      </c>
      <c r="C382" t="s">
        <v>117</v>
      </c>
      <c r="D382" t="s">
        <v>3569</v>
      </c>
      <c r="E382" t="str">
        <f>VLOOKUP(K382,MesoMicroMunicipios!$C$2:$E$418,3,FALSE)</f>
        <v>BA14: Feira de Santana</v>
      </c>
      <c r="F382" t="str">
        <f>VLOOKUP(E382,DistritosEstFacebook!$A$2:$B$19,2,FALSE)</f>
        <v>https://www.facebook.com/groups/1591948850852653/</v>
      </c>
      <c r="I382" t="str">
        <f>VLOOKUP(A382,'BA distritos como bairro.csv'!$I$2:$K$1294,2,FALSE)</f>
        <v>Feira de Santana</v>
      </c>
      <c r="J382" t="str">
        <f>VLOOKUP(A382,'BA distritos como bairro.csv'!$I$2:$K$1294,3,FALSE)</f>
        <v>Santa MÃ´nica</v>
      </c>
      <c r="K382" t="s">
        <v>117</v>
      </c>
      <c r="L382" t="s">
        <v>4553</v>
      </c>
    </row>
    <row r="383" spans="1:12">
      <c r="A383">
        <v>399</v>
      </c>
      <c r="B383" t="s">
        <v>3279</v>
      </c>
      <c r="C383" t="s">
        <v>117</v>
      </c>
      <c r="D383" t="s">
        <v>3570</v>
      </c>
      <c r="E383" t="str">
        <f>VLOOKUP(K383,MesoMicroMunicipios!$C$2:$E$418,3,FALSE)</f>
        <v>BA14: Feira de Santana</v>
      </c>
      <c r="F383" t="str">
        <f>VLOOKUP(E383,DistritosEstFacebook!$A$2:$B$19,2,FALSE)</f>
        <v>https://www.facebook.com/groups/1591948850852653/</v>
      </c>
      <c r="I383" t="str">
        <f>VLOOKUP(A383,'BA distritos como bairro.csv'!$I$2:$K$1294,2,FALSE)</f>
        <v>Feira de Santana</v>
      </c>
      <c r="J383" t="str">
        <f>VLOOKUP(A383,'BA distritos como bairro.csv'!$I$2:$K$1294,3,FALSE)</f>
        <v>Santo AntÃ´nio dos Prazeres</v>
      </c>
      <c r="K383" t="s">
        <v>117</v>
      </c>
      <c r="L383" t="s">
        <v>4554</v>
      </c>
    </row>
    <row r="384" spans="1:12">
      <c r="A384">
        <v>402</v>
      </c>
      <c r="B384" t="s">
        <v>3279</v>
      </c>
      <c r="C384" t="s">
        <v>117</v>
      </c>
      <c r="D384" t="s">
        <v>3573</v>
      </c>
      <c r="E384" t="str">
        <f>VLOOKUP(K384,MesoMicroMunicipios!$C$2:$E$418,3,FALSE)</f>
        <v>BA14: Feira de Santana</v>
      </c>
      <c r="F384" t="str">
        <f>VLOOKUP(E384,DistritosEstFacebook!$A$2:$B$19,2,FALSE)</f>
        <v>https://www.facebook.com/groups/1591948850852653/</v>
      </c>
      <c r="I384" t="str">
        <f>VLOOKUP(A384,'BA distritos como bairro.csv'!$I$2:$K$1294,2,FALSE)</f>
        <v>Feira de Santana</v>
      </c>
      <c r="J384" t="str">
        <f>VLOOKUP(A384,'BA distritos como bairro.csv'!$I$2:$K$1294,3,FALSE)</f>
        <v>SÃ­tio Novo</v>
      </c>
      <c r="K384" t="s">
        <v>117</v>
      </c>
      <c r="L384" t="s">
        <v>4587</v>
      </c>
    </row>
    <row r="385" spans="1:12">
      <c r="A385">
        <v>400</v>
      </c>
      <c r="B385" t="s">
        <v>3279</v>
      </c>
      <c r="C385" t="s">
        <v>117</v>
      </c>
      <c r="D385" t="s">
        <v>3571</v>
      </c>
      <c r="E385" t="str">
        <f>VLOOKUP(K385,MesoMicroMunicipios!$C$2:$E$418,3,FALSE)</f>
        <v>BA14: Feira de Santana</v>
      </c>
      <c r="F385" t="str">
        <f>VLOOKUP(E385,DistritosEstFacebook!$A$2:$B$19,2,FALSE)</f>
        <v>https://www.facebook.com/groups/1591948850852653/</v>
      </c>
      <c r="I385" t="str">
        <f>VLOOKUP(A385,'BA distritos como bairro.csv'!$I$2:$K$1294,2,FALSE)</f>
        <v>Feira de Santana</v>
      </c>
      <c r="J385" t="str">
        <f>VLOOKUP(A385,'BA distritos como bairro.csv'!$I$2:$K$1294,3,FALSE)</f>
        <v>Serraria Brasil</v>
      </c>
      <c r="K385" t="s">
        <v>117</v>
      </c>
      <c r="L385" t="s">
        <v>3571</v>
      </c>
    </row>
    <row r="386" spans="1:12">
      <c r="A386">
        <v>401</v>
      </c>
      <c r="B386" t="s">
        <v>3279</v>
      </c>
      <c r="C386" t="s">
        <v>117</v>
      </c>
      <c r="D386" t="s">
        <v>3572</v>
      </c>
      <c r="E386" t="str">
        <f>VLOOKUP(K386,MesoMicroMunicipios!$C$2:$E$418,3,FALSE)</f>
        <v>BA14: Feira de Santana</v>
      </c>
      <c r="F386" t="str">
        <f>VLOOKUP(E386,DistritosEstFacebook!$A$2:$B$19,2,FALSE)</f>
        <v>https://www.facebook.com/groups/1591948850852653/</v>
      </c>
      <c r="I386" t="str">
        <f>VLOOKUP(A386,'BA distritos como bairro.csv'!$I$2:$K$1294,2,FALSE)</f>
        <v>Feira de Santana</v>
      </c>
      <c r="J386" t="str">
        <f>VLOOKUP(A386,'BA distritos como bairro.csv'!$I$2:$K$1294,3,FALSE)</f>
        <v>Sim</v>
      </c>
      <c r="K386" t="s">
        <v>117</v>
      </c>
      <c r="L386" t="s">
        <v>3572</v>
      </c>
    </row>
    <row r="387" spans="1:12">
      <c r="A387">
        <v>403</v>
      </c>
      <c r="B387" t="s">
        <v>3279</v>
      </c>
      <c r="C387" t="s">
        <v>117</v>
      </c>
      <c r="D387" t="s">
        <v>251</v>
      </c>
      <c r="E387" t="str">
        <f>VLOOKUP(K387,MesoMicroMunicipios!$C$2:$E$418,3,FALSE)</f>
        <v>BA14: Feira de Santana</v>
      </c>
      <c r="F387" t="str">
        <f>VLOOKUP(E387,DistritosEstFacebook!$A$2:$B$19,2,FALSE)</f>
        <v>https://www.facebook.com/groups/1591948850852653/</v>
      </c>
      <c r="I387" t="str">
        <f>VLOOKUP(A387,'BA distritos como bairro.csv'!$I$2:$K$1294,2,FALSE)</f>
        <v>Feira de Santana</v>
      </c>
      <c r="J387" t="str">
        <f>VLOOKUP(A387,'BA distritos como bairro.csv'!$I$2:$K$1294,3,FALSE)</f>
        <v>Sobradinho</v>
      </c>
      <c r="K387" t="s">
        <v>117</v>
      </c>
      <c r="L387" t="s">
        <v>251</v>
      </c>
    </row>
    <row r="388" spans="1:12">
      <c r="A388">
        <v>404</v>
      </c>
      <c r="B388" t="s">
        <v>3279</v>
      </c>
      <c r="C388" t="s">
        <v>117</v>
      </c>
      <c r="D388" t="s">
        <v>3574</v>
      </c>
      <c r="E388" t="str">
        <f>VLOOKUP(K388,MesoMicroMunicipios!$C$2:$E$418,3,FALSE)</f>
        <v>BA14: Feira de Santana</v>
      </c>
      <c r="F388" t="str">
        <f>VLOOKUP(E388,DistritosEstFacebook!$A$2:$B$19,2,FALSE)</f>
        <v>https://www.facebook.com/groups/1591948850852653/</v>
      </c>
      <c r="I388" t="str">
        <f>VLOOKUP(A388,'BA distritos como bairro.csv'!$I$2:$K$1294,2,FALSE)</f>
        <v>Feira de Santana</v>
      </c>
      <c r="J388" t="str">
        <f>VLOOKUP(A388,'BA distritos como bairro.csv'!$I$2:$K$1294,3,FALSE)</f>
        <v>Tanque da NaÃ§Ã£o</v>
      </c>
      <c r="K388" t="s">
        <v>117</v>
      </c>
      <c r="L388" t="s">
        <v>4453</v>
      </c>
    </row>
    <row r="389" spans="1:12">
      <c r="A389">
        <v>406</v>
      </c>
      <c r="B389" t="s">
        <v>3279</v>
      </c>
      <c r="C389" t="s">
        <v>117</v>
      </c>
      <c r="D389" t="s">
        <v>3575</v>
      </c>
      <c r="E389" t="str">
        <f>VLOOKUP(K389,MesoMicroMunicipios!$C$2:$E$418,3,FALSE)</f>
        <v>BA14: Feira de Santana</v>
      </c>
      <c r="F389" t="str">
        <f>VLOOKUP(E389,DistritosEstFacebook!$A$2:$B$19,2,FALSE)</f>
        <v>https://www.facebook.com/groups/1591948850852653/</v>
      </c>
      <c r="I389" t="str">
        <f>VLOOKUP(A389,'BA distritos como bairro.csv'!$I$2:$K$1294,2,FALSE)</f>
        <v>Feira de Santana</v>
      </c>
      <c r="J389" t="str">
        <f>VLOOKUP(A389,'BA distritos como bairro.csv'!$I$2:$K$1294,3,FALSE)</f>
        <v>Tomba</v>
      </c>
      <c r="K389" t="s">
        <v>117</v>
      </c>
      <c r="L389" t="s">
        <v>3575</v>
      </c>
    </row>
    <row r="390" spans="1:12">
      <c r="A390">
        <v>408</v>
      </c>
      <c r="B390" t="s">
        <v>3279</v>
      </c>
      <c r="C390" t="s">
        <v>117</v>
      </c>
      <c r="D390" t="s">
        <v>3576</v>
      </c>
      <c r="E390" t="str">
        <f>VLOOKUP(K390,MesoMicroMunicipios!$C$2:$E$418,3,FALSE)</f>
        <v>BA14: Feira de Santana</v>
      </c>
      <c r="F390" t="str">
        <f>VLOOKUP(E390,DistritosEstFacebook!$A$2:$B$19,2,FALSE)</f>
        <v>https://www.facebook.com/groups/1591948850852653/</v>
      </c>
      <c r="I390" t="str">
        <f>VLOOKUP(A390,'BA distritos como bairro.csv'!$I$2:$K$1294,2,FALSE)</f>
        <v>Feira de Santana</v>
      </c>
      <c r="J390" t="str">
        <f>VLOOKUP(A390,'BA distritos como bairro.csv'!$I$2:$K$1294,3,FALSE)</f>
        <v>Vila Gabriela</v>
      </c>
      <c r="K390" t="s">
        <v>117</v>
      </c>
      <c r="L390" t="s">
        <v>3576</v>
      </c>
    </row>
    <row r="391" spans="1:12">
      <c r="A391">
        <v>409</v>
      </c>
      <c r="B391" t="s">
        <v>3279</v>
      </c>
      <c r="C391" t="s">
        <v>117</v>
      </c>
      <c r="D391" t="s">
        <v>3577</v>
      </c>
      <c r="E391" t="str">
        <f>VLOOKUP(K391,MesoMicroMunicipios!$C$2:$E$418,3,FALSE)</f>
        <v>BA14: Feira de Santana</v>
      </c>
      <c r="F391" t="str">
        <f>VLOOKUP(E391,DistritosEstFacebook!$A$2:$B$19,2,FALSE)</f>
        <v>https://www.facebook.com/groups/1591948850852653/</v>
      </c>
      <c r="I391" t="str">
        <f>VLOOKUP(A391,'BA distritos como bairro.csv'!$I$2:$K$1294,2,FALSE)</f>
        <v>Feira de Santana</v>
      </c>
      <c r="J391" t="str">
        <f>VLOOKUP(A391,'BA distritos como bairro.csv'!$I$2:$K$1294,3,FALSE)</f>
        <v>Vila SubaÃ©</v>
      </c>
      <c r="K391" t="s">
        <v>117</v>
      </c>
      <c r="L391" t="s">
        <v>4516</v>
      </c>
    </row>
    <row r="392" spans="1:12">
      <c r="A392">
        <v>33711</v>
      </c>
      <c r="B392" t="s">
        <v>3279</v>
      </c>
      <c r="C392" t="s">
        <v>3578</v>
      </c>
      <c r="D392" t="s">
        <v>622</v>
      </c>
      <c r="E392" t="str">
        <f>VLOOKUP(K392,MesoMicroMunicipios!$C$2:$E$418,3,FALSE)</f>
        <v>BA15: Jacobina/Senhor do Bonfim/Itaberaba</v>
      </c>
      <c r="F392" t="str">
        <f>VLOOKUP(E392,DistritosEstFacebook!$A$2:$B$19,2,FALSE)</f>
        <v>https://www.facebook.com/groups/1021451114646126/</v>
      </c>
      <c r="I392" t="str">
        <f>VLOOKUP(A392,'BA distritos como bairro.csv'!$I$2:$K$1294,2,FALSE)</f>
        <v>FiladÃ©lfia</v>
      </c>
      <c r="J392" t="str">
        <f>VLOOKUP(A392,'BA distritos como bairro.csv'!$I$2:$K$1294,3,FALSE)</f>
        <v>Centro</v>
      </c>
      <c r="K392" t="s">
        <v>363</v>
      </c>
      <c r="L392" t="s">
        <v>622</v>
      </c>
    </row>
    <row r="393" spans="1:12">
      <c r="A393">
        <v>33712</v>
      </c>
      <c r="B393" t="s">
        <v>3279</v>
      </c>
      <c r="C393" t="s">
        <v>118</v>
      </c>
      <c r="D393" t="s">
        <v>622</v>
      </c>
      <c r="E393" t="str">
        <f>VLOOKUP(K393,MesoMicroMunicipios!$C$2:$E$418,3,FALSE)</f>
        <v>BA07: Ilhéus/Itabuna</v>
      </c>
      <c r="F393" t="str">
        <f>VLOOKUP(E393,DistritosEstFacebook!$A$2:$B$19,2,FALSE)</f>
        <v>https://www.facebook.com/groups/776446452544437/</v>
      </c>
      <c r="I393" t="str">
        <f>VLOOKUP(A393,'BA distritos como bairro.csv'!$I$2:$K$1294,2,FALSE)</f>
        <v>Firmino Alves</v>
      </c>
      <c r="J393" t="str">
        <f>VLOOKUP(A393,'BA distritos como bairro.csv'!$I$2:$K$1294,3,FALSE)</f>
        <v>Centro</v>
      </c>
      <c r="K393" t="s">
        <v>118</v>
      </c>
      <c r="L393" t="s">
        <v>622</v>
      </c>
    </row>
    <row r="394" spans="1:12">
      <c r="A394">
        <v>33713</v>
      </c>
      <c r="B394" t="s">
        <v>3279</v>
      </c>
      <c r="C394" t="s">
        <v>119</v>
      </c>
      <c r="D394" t="s">
        <v>622</v>
      </c>
      <c r="E394" t="str">
        <f>VLOOKUP(K394,MesoMicroMunicipios!$C$2:$E$418,3,FALSE)</f>
        <v>BA07: Ilhéus/Itabuna</v>
      </c>
      <c r="F394" t="str">
        <f>VLOOKUP(E394,DistritosEstFacebook!$A$2:$B$19,2,FALSE)</f>
        <v>https://www.facebook.com/groups/776446452544437/</v>
      </c>
      <c r="I394" t="str">
        <f>VLOOKUP(A394,'BA distritos como bairro.csv'!$I$2:$K$1294,2,FALSE)</f>
        <v>Floresta Azul</v>
      </c>
      <c r="J394" t="str">
        <f>VLOOKUP(A394,'BA distritos como bairro.csv'!$I$2:$K$1294,3,FALSE)</f>
        <v>Centro</v>
      </c>
      <c r="K394" t="s">
        <v>119</v>
      </c>
      <c r="L394" t="s">
        <v>622</v>
      </c>
    </row>
    <row r="395" spans="1:12">
      <c r="A395">
        <v>33714</v>
      </c>
      <c r="B395" t="s">
        <v>3279</v>
      </c>
      <c r="C395" t="s">
        <v>120</v>
      </c>
      <c r="D395" t="s">
        <v>622</v>
      </c>
      <c r="E395" t="str">
        <f>VLOOKUP(K395,MesoMicroMunicipios!$C$2:$E$418,3,FALSE)</f>
        <v>BA12: Barreiras/Santa Maria da Vitoria/Cotegipe/Bom Jesus da Lapa</v>
      </c>
      <c r="F395" t="str">
        <f>VLOOKUP(E395,DistritosEstFacebook!$A$2:$B$19,2,FALSE)</f>
        <v>https://www.facebook.com/groups/1874428559535871/</v>
      </c>
      <c r="I395" t="str">
        <f>VLOOKUP(A395,'BA distritos como bairro.csv'!$I$2:$K$1294,2,FALSE)</f>
        <v>Formosa do Rio Preto</v>
      </c>
      <c r="J395" t="str">
        <f>VLOOKUP(A395,'BA distritos como bairro.csv'!$I$2:$K$1294,3,FALSE)</f>
        <v>Centro</v>
      </c>
      <c r="K395" t="s">
        <v>120</v>
      </c>
      <c r="L395" t="s">
        <v>622</v>
      </c>
    </row>
    <row r="396" spans="1:12">
      <c r="A396">
        <v>43257</v>
      </c>
      <c r="B396" t="s">
        <v>3279</v>
      </c>
      <c r="C396" t="s">
        <v>3579</v>
      </c>
      <c r="D396" t="s">
        <v>622</v>
      </c>
      <c r="E396" t="str">
        <f>VLOOKUP(K396,MesoMicroMunicipios!$C$2:$E$418,3,FALSE)</f>
        <v>BA15: Jacobina/Senhor do Bonfim/Itaberaba</v>
      </c>
      <c r="F396" t="str">
        <f>VLOOKUP(E396,DistritosEstFacebook!$A$2:$B$19,2,FALSE)</f>
        <v>https://www.facebook.com/groups/1021451114646126/</v>
      </c>
      <c r="I396" t="str">
        <f>VLOOKUP(A396,'BA distritos como bairro.csv'!$I$2:$K$1294,2,FALSE)</f>
        <v>Piritiba</v>
      </c>
      <c r="J396" t="str">
        <f>VLOOKUP(A396,'BA distritos como bairro.csv'!$I$2:$K$1294,3,FALSE)</f>
        <v xml:space="preserve">FranÃ§a </v>
      </c>
      <c r="K396" t="s">
        <v>215</v>
      </c>
      <c r="L396" t="s">
        <v>4425</v>
      </c>
    </row>
    <row r="397" spans="1:12">
      <c r="A397">
        <v>45361</v>
      </c>
      <c r="B397" t="s">
        <v>3279</v>
      </c>
      <c r="C397" t="s">
        <v>3580</v>
      </c>
      <c r="D397" t="s">
        <v>622</v>
      </c>
      <c r="E397" t="str">
        <f>VLOOKUP(K397,MesoMicroMunicipios!$C$2:$E$418,3,FALSE)</f>
        <v>BA06: Valença/Santo Antônio de Jesus/Itaparica/Vera Cruz</v>
      </c>
      <c r="F397" t="str">
        <f>VLOOKUP(E397,DistritosEstFacebook!$A$2:$B$19,2,FALSE)</f>
        <v>https://www.facebook.com/groups/165650773955147/</v>
      </c>
      <c r="I397" t="str">
        <f>VLOOKUP(A397,'BA distritos como bairro.csv'!$I$2:$K$1294,2,FALSE)</f>
        <v>Cairu</v>
      </c>
      <c r="J397" t="str">
        <f>VLOOKUP(A397,'BA distritos como bairro.csv'!$I$2:$K$1294,3,FALSE)</f>
        <v xml:space="preserve">Gamboa </v>
      </c>
      <c r="K397" t="s">
        <v>83</v>
      </c>
      <c r="L397" t="s">
        <v>4330</v>
      </c>
    </row>
    <row r="398" spans="1:12">
      <c r="A398">
        <v>45363</v>
      </c>
      <c r="B398" t="s">
        <v>3279</v>
      </c>
      <c r="C398" t="s">
        <v>3581</v>
      </c>
      <c r="D398" t="s">
        <v>622</v>
      </c>
      <c r="E398" t="str">
        <f>VLOOKUP(K398,MesoMicroMunicipios!$C$2:$E$418,3,FALSE)</f>
        <v>BA12: Barreiras/Santa Maria da Vitoria/Cotegipe/Bom Jesus da Lapa</v>
      </c>
      <c r="F398" t="str">
        <f>VLOOKUP(E398,DistritosEstFacebook!$A$2:$B$19,2,FALSE)</f>
        <v>https://www.facebook.com/groups/1874428559535871/</v>
      </c>
      <c r="I398" t="str">
        <f>VLOOKUP(A398,'BA distritos como bairro.csv'!$I$2:$K$1294,2,FALSE)</f>
        <v>SÃ­tio do Mato</v>
      </c>
      <c r="J398" t="str">
        <f>VLOOKUP(A398,'BA distritos como bairro.csv'!$I$2:$K$1294,3,FALSE)</f>
        <v xml:space="preserve">Gameleira da Lapa </v>
      </c>
      <c r="K398" t="s">
        <v>398</v>
      </c>
      <c r="L398" t="s">
        <v>4331</v>
      </c>
    </row>
    <row r="399" spans="1:12">
      <c r="A399">
        <v>33715</v>
      </c>
      <c r="B399" t="s">
        <v>3279</v>
      </c>
      <c r="C399" t="s">
        <v>121</v>
      </c>
      <c r="D399" t="s">
        <v>622</v>
      </c>
      <c r="E399" t="str">
        <f>VLOOKUP(K399,MesoMicroMunicipios!$C$2:$E$418,3,FALSE)</f>
        <v>BA07: Ilhéus/Itabuna</v>
      </c>
      <c r="F399" t="str">
        <f>VLOOKUP(E399,DistritosEstFacebook!$A$2:$B$19,2,FALSE)</f>
        <v>https://www.facebook.com/groups/776446452544437/</v>
      </c>
      <c r="I399" t="str">
        <f>VLOOKUP(A399,'BA distritos como bairro.csv'!$I$2:$K$1294,2,FALSE)</f>
        <v>Gandu</v>
      </c>
      <c r="J399" t="str">
        <f>VLOOKUP(A399,'BA distritos como bairro.csv'!$I$2:$K$1294,3,FALSE)</f>
        <v>Centro</v>
      </c>
      <c r="K399" t="s">
        <v>121</v>
      </c>
      <c r="L399" t="s">
        <v>622</v>
      </c>
    </row>
    <row r="400" spans="1:12">
      <c r="A400">
        <v>33716</v>
      </c>
      <c r="B400" t="s">
        <v>3279</v>
      </c>
      <c r="C400" t="s">
        <v>3582</v>
      </c>
      <c r="D400" t="s">
        <v>622</v>
      </c>
      <c r="E400" t="str">
        <f>VLOOKUP(K400,MesoMicroMunicipios!$C$2:$E$418,3,FALSE)</f>
        <v>BA16: Serrinha/Euclides da Cunha/Jeremoabo</v>
      </c>
      <c r="F400" t="str">
        <f>VLOOKUP(E400,DistritosEstFacebook!$A$2:$B$19,2,FALSE)</f>
        <v>https://www.facebook.com/groups/167601297347193/</v>
      </c>
      <c r="I400" t="str">
        <f>VLOOKUP(A400,'BA distritos como bairro.csv'!$I$2:$K$1294,2,FALSE)</f>
        <v>GaviÃ£o</v>
      </c>
      <c r="J400" t="str">
        <f>VLOOKUP(A400,'BA distritos como bairro.csv'!$I$2:$K$1294,3,FALSE)</f>
        <v>Centro</v>
      </c>
      <c r="K400" t="s">
        <v>453</v>
      </c>
      <c r="L400" t="s">
        <v>622</v>
      </c>
    </row>
    <row r="401" spans="1:12">
      <c r="A401">
        <v>33717</v>
      </c>
      <c r="B401" t="s">
        <v>3279</v>
      </c>
      <c r="C401" t="s">
        <v>122</v>
      </c>
      <c r="D401" t="s">
        <v>622</v>
      </c>
      <c r="E401" t="str">
        <f>VLOOKUP(K401,MesoMicroMunicipios!$C$2:$E$418,3,FALSE)</f>
        <v>BA18: Irecê/Boquira/Barra</v>
      </c>
      <c r="F401" t="str">
        <f>VLOOKUP(E401,DistritosEstFacebook!$A$2:$B$19,2,FALSE)</f>
        <v>https://www.facebook.com/groups/159326851374383/</v>
      </c>
      <c r="I401" t="str">
        <f>VLOOKUP(A401,'BA distritos como bairro.csv'!$I$2:$K$1294,2,FALSE)</f>
        <v>Gentio do Ouro</v>
      </c>
      <c r="J401" t="str">
        <f>VLOOKUP(A401,'BA distritos como bairro.csv'!$I$2:$K$1294,3,FALSE)</f>
        <v>Centro</v>
      </c>
      <c r="K401" t="s">
        <v>122</v>
      </c>
      <c r="L401" t="s">
        <v>622</v>
      </c>
    </row>
    <row r="402" spans="1:12">
      <c r="A402">
        <v>43244</v>
      </c>
      <c r="B402" t="s">
        <v>3279</v>
      </c>
      <c r="C402" t="s">
        <v>3583</v>
      </c>
      <c r="D402" t="s">
        <v>622</v>
      </c>
      <c r="E402" t="str">
        <f>VLOOKUP(K402,MesoMicroMunicipios!$C$2:$E$418,3,FALSE)</f>
        <v>BA06: Valença/Santo Antônio de Jesus/Itaparica/Vera Cruz</v>
      </c>
      <c r="F402" t="str">
        <f>VLOOKUP(E402,DistritosEstFacebook!$A$2:$B$19,2,FALSE)</f>
        <v>https://www.facebook.com/groups/165650773955147/</v>
      </c>
      <c r="I402" t="str">
        <f>VLOOKUP(A402,'BA distritos como bairro.csv'!$I$2:$K$1294,2,FALSE)</f>
        <v>Cabaceiras do ParaguaÃ§u</v>
      </c>
      <c r="J402" t="str">
        <f>VLOOKUP(A402,'BA distritos como bairro.csv'!$I$2:$K$1294,3,FALSE)</f>
        <v xml:space="preserve">GeolÃ¢ndia </v>
      </c>
      <c r="K402" t="s">
        <v>351</v>
      </c>
      <c r="L402" t="s">
        <v>4643</v>
      </c>
    </row>
    <row r="403" spans="1:12">
      <c r="A403">
        <v>33718</v>
      </c>
      <c r="B403" t="s">
        <v>3279</v>
      </c>
      <c r="C403" t="s">
        <v>3584</v>
      </c>
      <c r="D403" t="s">
        <v>622</v>
      </c>
      <c r="E403" t="str">
        <f>VLOOKUP(K403,MesoMicroMunicipios!$C$2:$E$418,3,FALSE)</f>
        <v>BA13: Vale São-Franciscano Norte</v>
      </c>
      <c r="F403" t="str">
        <f>VLOOKUP(E403,DistritosEstFacebook!$A$2:$B$19,2,FALSE)</f>
        <v>https://www.facebook.com/groups/141329929883325/</v>
      </c>
      <c r="I403" t="str">
        <f>VLOOKUP(A403,'BA distritos como bairro.csv'!$I$2:$K$1294,2,FALSE)</f>
        <v>GlÃ³ria</v>
      </c>
      <c r="J403" t="str">
        <f>VLOOKUP(A403,'BA distritos como bairro.csv'!$I$2:$K$1294,3,FALSE)</f>
        <v>Centro</v>
      </c>
      <c r="K403" t="s">
        <v>372</v>
      </c>
      <c r="L403" t="s">
        <v>622</v>
      </c>
    </row>
    <row r="404" spans="1:12">
      <c r="A404">
        <v>33719</v>
      </c>
      <c r="B404" t="s">
        <v>3279</v>
      </c>
      <c r="C404" t="s">
        <v>123</v>
      </c>
      <c r="D404" t="s">
        <v>622</v>
      </c>
      <c r="E404" t="str">
        <f>VLOOKUP(K404,MesoMicroMunicipios!$C$2:$E$418,3,FALSE)</f>
        <v>BA07: Ilhéus/Itabuna</v>
      </c>
      <c r="F404" t="str">
        <f>VLOOKUP(E404,DistritosEstFacebook!$A$2:$B$19,2,FALSE)</f>
        <v>https://www.facebook.com/groups/776446452544437/</v>
      </c>
      <c r="I404" t="str">
        <f>VLOOKUP(A404,'BA distritos como bairro.csv'!$I$2:$K$1294,2,FALSE)</f>
        <v>Gongogi</v>
      </c>
      <c r="J404" t="str">
        <f>VLOOKUP(A404,'BA distritos como bairro.csv'!$I$2:$K$1294,3,FALSE)</f>
        <v>Centro</v>
      </c>
      <c r="K404" t="s">
        <v>123</v>
      </c>
      <c r="L404" t="s">
        <v>622</v>
      </c>
    </row>
    <row r="405" spans="1:12">
      <c r="A405">
        <v>44141</v>
      </c>
      <c r="B405" t="s">
        <v>3279</v>
      </c>
      <c r="C405" t="s">
        <v>3585</v>
      </c>
      <c r="D405" t="s">
        <v>622</v>
      </c>
      <c r="E405" t="str">
        <f>VLOOKUP(K405,MesoMicroMunicipios!$C$2:$E$418,3,FALSE)</f>
        <v>BA14: Feira de Santana</v>
      </c>
      <c r="F405" t="str">
        <f>VLOOKUP(E405,DistritosEstFacebook!$A$2:$B$19,2,FALSE)</f>
        <v>https://www.facebook.com/groups/1591948850852653/</v>
      </c>
      <c r="I405" t="str">
        <f>VLOOKUP(A405,'BA distritos como bairro.csv'!$I$2:$K$1294,2,FALSE)</f>
        <v>Feira de Santana</v>
      </c>
      <c r="J405" t="str">
        <f>VLOOKUP(A405,'BA distritos como bairro.csv'!$I$2:$K$1294,3,FALSE)</f>
        <v xml:space="preserve">Governador JoÃ£o Durval Carneiro </v>
      </c>
      <c r="K405" t="s">
        <v>117</v>
      </c>
      <c r="L405" t="s">
        <v>4485</v>
      </c>
    </row>
    <row r="406" spans="1:12">
      <c r="A406">
        <v>31375</v>
      </c>
      <c r="B406" t="s">
        <v>3279</v>
      </c>
      <c r="C406" t="s">
        <v>3586</v>
      </c>
      <c r="D406" t="s">
        <v>622</v>
      </c>
      <c r="E406" t="str">
        <f>VLOOKUP(K406,MesoMicroMunicipios!$C$2:$E$418,3,FALSE)</f>
        <v>BA07: Ilhéus/Itabuna</v>
      </c>
      <c r="F406" t="str">
        <f>VLOOKUP(E406,DistritosEstFacebook!$A$2:$B$19,2,FALSE)</f>
        <v>https://www.facebook.com/groups/776446452544437/</v>
      </c>
      <c r="I406" t="str">
        <f>VLOOKUP(A406,'BA distritos como bairro.csv'!$I$2:$K$1294,2,FALSE)</f>
        <v>Governador Lomanto JÃºnior</v>
      </c>
      <c r="J406" t="str">
        <f>VLOOKUP(A406,'BA distritos como bairro.csv'!$I$2:$K$1294,3,FALSE)</f>
        <v>Centro</v>
      </c>
      <c r="K406" t="s">
        <v>66</v>
      </c>
      <c r="L406" t="s">
        <v>622</v>
      </c>
    </row>
    <row r="407" spans="1:12">
      <c r="A407">
        <v>34327</v>
      </c>
      <c r="B407" t="s">
        <v>3279</v>
      </c>
      <c r="C407" t="s">
        <v>124</v>
      </c>
      <c r="D407" t="s">
        <v>622</v>
      </c>
      <c r="E407" t="str">
        <f>VLOOKUP(K407,MesoMicroMunicipios!$C$2:$E$418,3,FALSE)</f>
        <v>BA06: Valença/Santo Antônio de Jesus/Itaparica/Vera Cruz</v>
      </c>
      <c r="F407" t="str">
        <f>VLOOKUP(E407,DistritosEstFacebook!$A$2:$B$19,2,FALSE)</f>
        <v>https://www.facebook.com/groups/165650773955147/</v>
      </c>
      <c r="I407" t="str">
        <f>VLOOKUP(A407,'BA distritos como bairro.csv'!$I$2:$K$1294,2,FALSE)</f>
        <v>Governador Mangabeira</v>
      </c>
      <c r="J407" t="str">
        <f>VLOOKUP(A407,'BA distritos como bairro.csv'!$I$2:$K$1294,3,FALSE)</f>
        <v>Centro</v>
      </c>
      <c r="K407" t="s">
        <v>124</v>
      </c>
      <c r="L407" t="s">
        <v>622</v>
      </c>
    </row>
    <row r="408" spans="1:12">
      <c r="A408">
        <v>33721</v>
      </c>
      <c r="B408" t="s">
        <v>3279</v>
      </c>
      <c r="C408" t="s">
        <v>125</v>
      </c>
      <c r="D408" t="s">
        <v>622</v>
      </c>
      <c r="E408" t="str">
        <f>VLOOKUP(K408,MesoMicroMunicipios!$C$2:$E$418,3,FALSE)</f>
        <v>BA11: Guanambi/Brumado/Livramento</v>
      </c>
      <c r="F408" t="str">
        <f>VLOOKUP(E408,DistritosEstFacebook!$A$2:$B$19,2,FALSE)</f>
        <v>https://www.facebook.com/groups/1532561203518470/</v>
      </c>
      <c r="I408" t="str">
        <f>VLOOKUP(A408,'BA distritos como bairro.csv'!$I$2:$K$1294,2,FALSE)</f>
        <v>Guajeru</v>
      </c>
      <c r="J408" t="str">
        <f>VLOOKUP(A408,'BA distritos como bairro.csv'!$I$2:$K$1294,3,FALSE)</f>
        <v>Centro</v>
      </c>
      <c r="K408" t="s">
        <v>125</v>
      </c>
      <c r="L408" t="s">
        <v>622</v>
      </c>
    </row>
    <row r="409" spans="1:12">
      <c r="A409">
        <v>33722</v>
      </c>
      <c r="B409" t="s">
        <v>3279</v>
      </c>
      <c r="C409" t="s">
        <v>126</v>
      </c>
      <c r="D409" t="s">
        <v>622</v>
      </c>
      <c r="E409" t="str">
        <f>VLOOKUP(K409,MesoMicroMunicipios!$C$2:$E$418,3,FALSE)</f>
        <v>BA11: Guanambi/Brumado/Livramento</v>
      </c>
      <c r="F409" t="str">
        <f>VLOOKUP(E409,DistritosEstFacebook!$A$2:$B$19,2,FALSE)</f>
        <v>https://www.facebook.com/groups/1532561203518470/</v>
      </c>
      <c r="I409" t="str">
        <f>VLOOKUP(A409,'BA distritos como bairro.csv'!$I$2:$K$1294,2,FALSE)</f>
        <v>Guanambi</v>
      </c>
      <c r="J409" t="str">
        <f>VLOOKUP(A409,'BA distritos como bairro.csv'!$I$2:$K$1294,3,FALSE)</f>
        <v>Centro</v>
      </c>
      <c r="K409" t="s">
        <v>126</v>
      </c>
      <c r="L409" t="s">
        <v>622</v>
      </c>
    </row>
    <row r="410" spans="1:12">
      <c r="A410">
        <v>33723</v>
      </c>
      <c r="B410" t="s">
        <v>3279</v>
      </c>
      <c r="C410" t="s">
        <v>127</v>
      </c>
      <c r="D410" t="s">
        <v>622</v>
      </c>
      <c r="E410" t="str">
        <f>VLOOKUP(K410,MesoMicroMunicipios!$C$2:$E$418,3,FALSE)</f>
        <v>BA08: Porto Seguro</v>
      </c>
      <c r="F410" t="str">
        <f>VLOOKUP(E410,DistritosEstFacebook!$A$2:$B$19,2,FALSE)</f>
        <v>https://www.facebook.com/groups/579171692594296/</v>
      </c>
      <c r="I410" t="str">
        <f>VLOOKUP(A410,'BA distritos como bairro.csv'!$I$2:$K$1294,2,FALSE)</f>
        <v>Guaratinga</v>
      </c>
      <c r="J410" t="str">
        <f>VLOOKUP(A410,'BA distritos como bairro.csv'!$I$2:$K$1294,3,FALSE)</f>
        <v>Centro</v>
      </c>
      <c r="K410" t="s">
        <v>127</v>
      </c>
      <c r="L410" t="s">
        <v>622</v>
      </c>
    </row>
    <row r="411" spans="1:12">
      <c r="A411">
        <v>44108</v>
      </c>
      <c r="B411" t="s">
        <v>3279</v>
      </c>
      <c r="C411" t="s">
        <v>127</v>
      </c>
      <c r="D411" t="s">
        <v>3587</v>
      </c>
      <c r="E411" t="str">
        <f>VLOOKUP(K411,MesoMicroMunicipios!$C$2:$E$418,3,FALSE)</f>
        <v>BA08: Porto Seguro</v>
      </c>
      <c r="F411" t="str">
        <f>VLOOKUP(E411,DistritosEstFacebook!$A$2:$B$19,2,FALSE)</f>
        <v>https://www.facebook.com/groups/579171692594296/</v>
      </c>
      <c r="I411" t="str">
        <f>VLOOKUP(A411,'BA distritos como bairro.csv'!$I$2:$K$1294,2,FALSE)</f>
        <v>Guaratinga</v>
      </c>
      <c r="J411" t="str">
        <f>VLOOKUP(A411,'BA distritos como bairro.csv'!$I$2:$K$1294,3,FALSE)</f>
        <v>Monte Alegre</v>
      </c>
      <c r="K411" t="s">
        <v>127</v>
      </c>
      <c r="L411" t="s">
        <v>3587</v>
      </c>
    </row>
    <row r="412" spans="1:12">
      <c r="A412">
        <v>44286</v>
      </c>
      <c r="B412" t="s">
        <v>3279</v>
      </c>
      <c r="C412" t="s">
        <v>127</v>
      </c>
      <c r="D412" t="s">
        <v>3588</v>
      </c>
      <c r="E412" t="str">
        <f>VLOOKUP(K412,MesoMicroMunicipios!$C$2:$E$418,3,FALSE)</f>
        <v>BA08: Porto Seguro</v>
      </c>
      <c r="F412" t="str">
        <f>VLOOKUP(E412,DistritosEstFacebook!$A$2:$B$19,2,FALSE)</f>
        <v>https://www.facebook.com/groups/579171692594296/</v>
      </c>
      <c r="I412" t="str">
        <f>VLOOKUP(A412,'BA distritos como bairro.csv'!$I$2:$K$1294,2,FALSE)</f>
        <v>Guaratinga</v>
      </c>
      <c r="J412" t="str">
        <f>VLOOKUP(A412,'BA distritos como bairro.csv'!$I$2:$K$1294,3,FALSE)</f>
        <v>SÃ£o JoÃ£o do Sul</v>
      </c>
      <c r="K412" t="s">
        <v>127</v>
      </c>
      <c r="L412" t="s">
        <v>4493</v>
      </c>
    </row>
    <row r="413" spans="1:12">
      <c r="A413">
        <v>43187</v>
      </c>
      <c r="B413" t="s">
        <v>3279</v>
      </c>
      <c r="C413" t="s">
        <v>3589</v>
      </c>
      <c r="D413" t="s">
        <v>622</v>
      </c>
      <c r="E413" t="str">
        <f>VLOOKUP(K413,MesoMicroMunicipios!$C$2:$E$418,3,FALSE)</f>
        <v>BA11: Guanambi/Brumado/Livramento</v>
      </c>
      <c r="F413" t="str">
        <f>VLOOKUP(E413,DistritosEstFacebook!$A$2:$B$19,2,FALSE)</f>
        <v>https://www.facebook.com/groups/1532561203518470/</v>
      </c>
      <c r="I413" t="str">
        <f>VLOOKUP(A413,'BA distritos como bairro.csv'!$I$2:$K$1294,2,FALSE)</f>
        <v>PindaÃ­</v>
      </c>
      <c r="J413" t="str">
        <f>VLOOKUP(A413,'BA distritos como bairro.csv'!$I$2:$K$1294,3,FALSE)</f>
        <v xml:space="preserve">Guirapa </v>
      </c>
      <c r="K413" t="s">
        <v>365</v>
      </c>
      <c r="L413" t="s">
        <v>4193</v>
      </c>
    </row>
    <row r="414" spans="1:12">
      <c r="A414">
        <v>43247</v>
      </c>
      <c r="B414" t="s">
        <v>3279</v>
      </c>
      <c r="C414" t="s">
        <v>3590</v>
      </c>
      <c r="D414" t="s">
        <v>622</v>
      </c>
      <c r="E414" t="str">
        <f>VLOOKUP(K414,MesoMicroMunicipios!$C$2:$E$418,3,FALSE)</f>
        <v>BA09: Vitoria da Conquista/Itapetininga</v>
      </c>
      <c r="F414" t="str">
        <f>VLOOKUP(E414,DistritosEstFacebook!$A$2:$B$19,2,FALSE)</f>
        <v>https://www.facebook.com/groups/168700083746171/</v>
      </c>
      <c r="I414" t="str">
        <f>VLOOKUP(A414,'BA distritos como bairro.csv'!$I$2:$K$1294,2,FALSE)</f>
        <v>PotiraguÃ¡</v>
      </c>
      <c r="J414" t="str">
        <f>VLOOKUP(A414,'BA distritos como bairro.csv'!$I$2:$K$1294,3,FALSE)</f>
        <v xml:space="preserve">GurupÃ¡ Mirim </v>
      </c>
      <c r="K414" t="s">
        <v>443</v>
      </c>
      <c r="L414" t="s">
        <v>4623</v>
      </c>
    </row>
    <row r="415" spans="1:12">
      <c r="A415">
        <v>33724</v>
      </c>
      <c r="B415" t="s">
        <v>3279</v>
      </c>
      <c r="C415" t="s">
        <v>3591</v>
      </c>
      <c r="D415" t="s">
        <v>622</v>
      </c>
      <c r="E415" t="str">
        <f>VLOOKUP(K415,MesoMicroMunicipios!$C$2:$E$418,3,FALSE)</f>
        <v>BA17: Ribeira do Pombal/Alagoinhas/Entre Rios</v>
      </c>
      <c r="F415" t="str">
        <f>VLOOKUP(E415,DistritosEstFacebook!$A$2:$B$19,2,FALSE)</f>
        <v>https://www.facebook.com/groups/163561917752494/</v>
      </c>
      <c r="I415" t="str">
        <f>VLOOKUP(A415,'BA distritos como bairro.csv'!$I$2:$K$1294,2,FALSE)</f>
        <v>HeliÃ³polis</v>
      </c>
      <c r="J415" t="str">
        <f>VLOOKUP(A415,'BA distritos como bairro.csv'!$I$2:$K$1294,3,FALSE)</f>
        <v>Centro</v>
      </c>
      <c r="K415" t="s">
        <v>395</v>
      </c>
      <c r="L415" t="s">
        <v>622</v>
      </c>
    </row>
    <row r="416" spans="1:12">
      <c r="A416">
        <v>43197</v>
      </c>
      <c r="B416" t="s">
        <v>3279</v>
      </c>
      <c r="C416" t="s">
        <v>3592</v>
      </c>
      <c r="D416" t="s">
        <v>622</v>
      </c>
      <c r="E416" t="str">
        <f>VLOOKUP(K416,MesoMicroMunicipios!$C$2:$E$418,3,FALSE)</f>
        <v>BA18: Irecê/Boquira/Barra</v>
      </c>
      <c r="F416" t="str">
        <f>VLOOKUP(E416,DistritosEstFacebook!$A$2:$B$19,2,FALSE)</f>
        <v>https://www.facebook.com/groups/159326851374383/</v>
      </c>
      <c r="I416" t="str">
        <f>VLOOKUP(A416,'BA distritos como bairro.csv'!$I$2:$K$1294,2,FALSE)</f>
        <v>UibaÃ­</v>
      </c>
      <c r="J416" t="str">
        <f>VLOOKUP(A416,'BA distritos como bairro.csv'!$I$2:$K$1294,3,FALSE)</f>
        <v xml:space="preserve">HidrolÃ¢ndia </v>
      </c>
      <c r="K416" t="s">
        <v>385</v>
      </c>
      <c r="L416" t="s">
        <v>4642</v>
      </c>
    </row>
    <row r="417" spans="1:12">
      <c r="A417">
        <v>44142</v>
      </c>
      <c r="B417" t="s">
        <v>3279</v>
      </c>
      <c r="C417" t="s">
        <v>3593</v>
      </c>
      <c r="D417" t="s">
        <v>622</v>
      </c>
      <c r="E417" t="str">
        <f>VLOOKUP(K417,MesoMicroMunicipios!$C$2:$E$418,3,FALSE)</f>
        <v>BA14: Feira de Santana</v>
      </c>
      <c r="F417" t="str">
        <f>VLOOKUP(E417,DistritosEstFacebook!$A$2:$B$19,2,FALSE)</f>
        <v>https://www.facebook.com/groups/1591948850852653/</v>
      </c>
      <c r="I417" t="str">
        <f>VLOOKUP(A417,'BA distritos como bairro.csv'!$I$2:$K$1294,2,FALSE)</f>
        <v>Feira de Santana</v>
      </c>
      <c r="J417" t="str">
        <f>VLOOKUP(A417,'BA distritos como bairro.csv'!$I$2:$K$1294,3,FALSE)</f>
        <v xml:space="preserve">Humildes </v>
      </c>
      <c r="K417" t="s">
        <v>117</v>
      </c>
      <c r="L417" t="s">
        <v>4269</v>
      </c>
    </row>
    <row r="418" spans="1:12">
      <c r="A418">
        <v>33725</v>
      </c>
      <c r="B418" t="s">
        <v>3279</v>
      </c>
      <c r="C418" t="s">
        <v>3594</v>
      </c>
      <c r="D418" t="s">
        <v>622</v>
      </c>
      <c r="E418" t="str">
        <f>VLOOKUP(K418,MesoMicroMunicipios!$C$2:$E$418,3,FALSE)</f>
        <v>BA15: Jacobina/Senhor do Bonfim/Itaberaba</v>
      </c>
      <c r="F418" t="str">
        <f>VLOOKUP(E418,DistritosEstFacebook!$A$2:$B$19,2,FALSE)</f>
        <v>https://www.facebook.com/groups/1021451114646126/</v>
      </c>
      <c r="I418" t="str">
        <f>VLOOKUP(A418,'BA distritos como bairro.csv'!$I$2:$K$1294,2,FALSE)</f>
        <v>IaÃ§u</v>
      </c>
      <c r="J418" t="str">
        <f>VLOOKUP(A418,'BA distritos como bairro.csv'!$I$2:$K$1294,3,FALSE)</f>
        <v>Centro</v>
      </c>
      <c r="K418" t="s">
        <v>320</v>
      </c>
      <c r="L418" t="s">
        <v>622</v>
      </c>
    </row>
    <row r="419" spans="1:12">
      <c r="A419">
        <v>44270</v>
      </c>
      <c r="B419" t="s">
        <v>3279</v>
      </c>
      <c r="C419" t="s">
        <v>3595</v>
      </c>
      <c r="D419" t="s">
        <v>622</v>
      </c>
      <c r="E419" t="str">
        <f>VLOOKUP(K419,MesoMicroMunicipios!$C$2:$E$418,3,FALSE)</f>
        <v>BA17: Ribeira do Pombal/Alagoinhas/Entre Rios</v>
      </c>
      <c r="F419" t="str">
        <f>VLOOKUP(E419,DistritosEstFacebook!$A$2:$B$19,2,FALSE)</f>
        <v>https://www.facebook.com/groups/163561917752494/</v>
      </c>
      <c r="I419" t="str">
        <f>VLOOKUP(A419,'BA distritos como bairro.csv'!$I$2:$K$1294,2,FALSE)</f>
        <v>Entre Rios</v>
      </c>
      <c r="J419" t="str">
        <f>VLOOKUP(A419,'BA distritos como bairro.csv'!$I$2:$K$1294,3,FALSE)</f>
        <v xml:space="preserve">Ibatui </v>
      </c>
      <c r="K419" t="s">
        <v>5</v>
      </c>
      <c r="L419" t="s">
        <v>4305</v>
      </c>
    </row>
    <row r="420" spans="1:12">
      <c r="A420">
        <v>44155</v>
      </c>
      <c r="B420" t="s">
        <v>3279</v>
      </c>
      <c r="C420" t="s">
        <v>3596</v>
      </c>
      <c r="D420" t="s">
        <v>622</v>
      </c>
      <c r="E420" t="str">
        <f>VLOOKUP(K420,MesoMicroMunicipios!$C$2:$E$418,3,FALSE)</f>
        <v>BA11: Guanambi/Brumado/Livramento</v>
      </c>
      <c r="F420" t="str">
        <f>VLOOKUP(E420,DistritosEstFacebook!$A$2:$B$19,2,FALSE)</f>
        <v>https://www.facebook.com/groups/1532561203518470/</v>
      </c>
      <c r="I420" t="str">
        <f>VLOOKUP(A420,'BA distritos como bairro.csv'!$I$2:$K$1294,2,FALSE)</f>
        <v>Rio do Pires</v>
      </c>
      <c r="J420" t="str">
        <f>VLOOKUP(A420,'BA distritos como bairro.csv'!$I$2:$K$1294,3,FALSE)</f>
        <v xml:space="preserve">Ibiajara </v>
      </c>
      <c r="K420" t="s">
        <v>234</v>
      </c>
      <c r="L420" t="s">
        <v>4281</v>
      </c>
    </row>
    <row r="421" spans="1:12">
      <c r="A421">
        <v>43198</v>
      </c>
      <c r="B421" t="s">
        <v>3279</v>
      </c>
      <c r="C421" t="s">
        <v>3597</v>
      </c>
      <c r="D421" t="s">
        <v>622</v>
      </c>
      <c r="E421" t="str">
        <f>VLOOKUP(K421,MesoMicroMunicipios!$C$2:$E$418,3,FALSE)</f>
        <v>BA15: Jacobina/Senhor do Bonfim/Itaberaba</v>
      </c>
      <c r="F421" t="str">
        <f>VLOOKUP(E421,DistritosEstFacebook!$A$2:$B$19,2,FALSE)</f>
        <v>https://www.facebook.com/groups/1021451114646126/</v>
      </c>
      <c r="I421" t="str">
        <f>VLOOKUP(A421,'BA distritos como bairro.csv'!$I$2:$K$1294,2,FALSE)</f>
        <v>Mundo Novo</v>
      </c>
      <c r="J421" t="str">
        <f>VLOOKUP(A421,'BA distritos como bairro.csv'!$I$2:$K$1294,3,FALSE)</f>
        <v xml:space="preserve">Ibiapora </v>
      </c>
      <c r="K421" t="s">
        <v>197</v>
      </c>
      <c r="L421" t="s">
        <v>4204</v>
      </c>
    </row>
    <row r="422" spans="1:12">
      <c r="A422">
        <v>33726</v>
      </c>
      <c r="B422" t="s">
        <v>3279</v>
      </c>
      <c r="C422" t="s">
        <v>3598</v>
      </c>
      <c r="D422" t="s">
        <v>622</v>
      </c>
      <c r="E422" t="str">
        <f>VLOOKUP(K422,MesoMicroMunicipios!$C$2:$E$418,3,FALSE)</f>
        <v>BA11: Guanambi/Brumado/Livramento</v>
      </c>
      <c r="F422" t="str">
        <f>VLOOKUP(E422,DistritosEstFacebook!$A$2:$B$19,2,FALSE)</f>
        <v>https://www.facebook.com/groups/1532561203518470/</v>
      </c>
      <c r="I422" t="str">
        <f>VLOOKUP(A422,'BA distritos como bairro.csv'!$I$2:$K$1294,2,FALSE)</f>
        <v>IbiassucÃª</v>
      </c>
      <c r="J422" t="str">
        <f>VLOOKUP(A422,'BA distritos como bairro.csv'!$I$2:$K$1294,3,FALSE)</f>
        <v>Centro</v>
      </c>
      <c r="K422" t="s">
        <v>425</v>
      </c>
      <c r="L422" t="s">
        <v>622</v>
      </c>
    </row>
    <row r="423" spans="1:12">
      <c r="A423">
        <v>33727</v>
      </c>
      <c r="B423" t="s">
        <v>3279</v>
      </c>
      <c r="C423" t="s">
        <v>3599</v>
      </c>
      <c r="D423" t="s">
        <v>622</v>
      </c>
      <c r="E423" t="str">
        <f>VLOOKUP(K423,MesoMicroMunicipios!$C$2:$E$418,3,FALSE)</f>
        <v>BA07: Ilhéus/Itabuna</v>
      </c>
      <c r="F423" t="str">
        <f>VLOOKUP(E423,DistritosEstFacebook!$A$2:$B$19,2,FALSE)</f>
        <v>https://www.facebook.com/groups/776446452544437/</v>
      </c>
      <c r="I423" t="str">
        <f>VLOOKUP(A423,'BA distritos como bairro.csv'!$I$2:$K$1294,2,FALSE)</f>
        <v>IbicaraÃ­</v>
      </c>
      <c r="J423" t="str">
        <f>VLOOKUP(A423,'BA distritos como bairro.csv'!$I$2:$K$1294,3,FALSE)</f>
        <v>Centro</v>
      </c>
      <c r="K423" t="s">
        <v>326</v>
      </c>
      <c r="L423" t="s">
        <v>622</v>
      </c>
    </row>
    <row r="424" spans="1:12">
      <c r="A424">
        <v>44265</v>
      </c>
      <c r="B424" t="s">
        <v>3279</v>
      </c>
      <c r="C424" t="s">
        <v>128</v>
      </c>
      <c r="D424" t="s">
        <v>3600</v>
      </c>
      <c r="E424" t="str">
        <f>VLOOKUP(K424,MesoMicroMunicipios!$C$2:$E$418,3,FALSE)</f>
        <v>BA10: Jequié/Seabra</v>
      </c>
      <c r="F424" t="str">
        <f>VLOOKUP(E424,DistritosEstFacebook!$A$2:$B$19,2,FALSE)</f>
        <v>https://www.facebook.com/groups/170949727010380/</v>
      </c>
      <c r="I424" t="str">
        <f>VLOOKUP(A424,'BA distritos como bairro.csv'!$I$2:$K$1294,2,FALSE)</f>
        <v>Ibicoara</v>
      </c>
      <c r="J424" t="str">
        <f>VLOOKUP(A424,'BA distritos como bairro.csv'!$I$2:$K$1294,3,FALSE)</f>
        <v>Cascavel</v>
      </c>
      <c r="K424" t="s">
        <v>128</v>
      </c>
      <c r="L424" t="s">
        <v>3600</v>
      </c>
    </row>
    <row r="425" spans="1:12">
      <c r="A425">
        <v>33728</v>
      </c>
      <c r="B425" t="s">
        <v>3279</v>
      </c>
      <c r="C425" t="s">
        <v>128</v>
      </c>
      <c r="D425" t="s">
        <v>622</v>
      </c>
      <c r="E425" t="str">
        <f>VLOOKUP(K425,MesoMicroMunicipios!$C$2:$E$418,3,FALSE)</f>
        <v>BA10: Jequié/Seabra</v>
      </c>
      <c r="F425" t="str">
        <f>VLOOKUP(E425,DistritosEstFacebook!$A$2:$B$19,2,FALSE)</f>
        <v>https://www.facebook.com/groups/170949727010380/</v>
      </c>
      <c r="I425" t="str">
        <f>VLOOKUP(A425,'BA distritos como bairro.csv'!$I$2:$K$1294,2,FALSE)</f>
        <v>Ibicoara</v>
      </c>
      <c r="J425" t="str">
        <f>VLOOKUP(A425,'BA distritos como bairro.csv'!$I$2:$K$1294,3,FALSE)</f>
        <v>Centro</v>
      </c>
      <c r="K425" t="s">
        <v>128</v>
      </c>
      <c r="L425" t="s">
        <v>622</v>
      </c>
    </row>
    <row r="426" spans="1:12">
      <c r="A426">
        <v>44086</v>
      </c>
      <c r="B426" t="s">
        <v>3279</v>
      </c>
      <c r="C426" t="s">
        <v>3601</v>
      </c>
      <c r="D426" t="s">
        <v>622</v>
      </c>
      <c r="E426" t="str">
        <f>VLOOKUP(K426,MesoMicroMunicipios!$C$2:$E$418,3,FALSE)</f>
        <v>BA09: Vitoria da Conquista/Itapetininga</v>
      </c>
      <c r="F426" t="str">
        <f>VLOOKUP(E426,DistritosEstFacebook!$A$2:$B$19,2,FALSE)</f>
        <v>https://www.facebook.com/groups/168700083746171/</v>
      </c>
      <c r="I426" t="str">
        <f>VLOOKUP(A426,'BA distritos como bairro.csv'!$I$2:$K$1294,2,FALSE)</f>
        <v>IbicuÃ­</v>
      </c>
      <c r="J426" t="str">
        <f>VLOOKUP(A426,'BA distritos como bairro.csv'!$I$2:$K$1294,3,FALSE)</f>
        <v>Centro</v>
      </c>
      <c r="K426" t="s">
        <v>368</v>
      </c>
      <c r="L426" t="s">
        <v>622</v>
      </c>
    </row>
    <row r="427" spans="1:12">
      <c r="A427">
        <v>33729</v>
      </c>
      <c r="B427" t="s">
        <v>3279</v>
      </c>
      <c r="C427" t="s">
        <v>3601</v>
      </c>
      <c r="D427" t="s">
        <v>3602</v>
      </c>
      <c r="E427" t="str">
        <f>VLOOKUP(K427,MesoMicroMunicipios!$C$2:$E$418,3,FALSE)</f>
        <v>BA09: Vitoria da Conquista/Itapetininga</v>
      </c>
      <c r="F427" t="str">
        <f>VLOOKUP(E427,DistritosEstFacebook!$A$2:$B$19,2,FALSE)</f>
        <v>https://www.facebook.com/groups/168700083746171/</v>
      </c>
      <c r="I427" t="str">
        <f>VLOOKUP(A427,'BA distritos como bairro.csv'!$I$2:$K$1294,2,FALSE)</f>
        <v>IbicuÃ­</v>
      </c>
      <c r="J427" t="str">
        <f>VLOOKUP(A427,'BA distritos como bairro.csv'!$I$2:$K$1294,3,FALSE)</f>
        <v>Tancredo Neves</v>
      </c>
      <c r="K427" t="s">
        <v>368</v>
      </c>
      <c r="L427" t="s">
        <v>3602</v>
      </c>
    </row>
    <row r="428" spans="1:12">
      <c r="A428">
        <v>33732</v>
      </c>
      <c r="B428" t="s">
        <v>3279</v>
      </c>
      <c r="C428" t="s">
        <v>129</v>
      </c>
      <c r="D428" t="s">
        <v>622</v>
      </c>
      <c r="E428" t="str">
        <f>VLOOKUP(K428,MesoMicroMunicipios!$C$2:$E$418,3,FALSE)</f>
        <v>BA18: Irecê/Boquira/Barra</v>
      </c>
      <c r="F428" t="str">
        <f>VLOOKUP(E428,DistritosEstFacebook!$A$2:$B$19,2,FALSE)</f>
        <v>https://www.facebook.com/groups/159326851374383/</v>
      </c>
      <c r="I428" t="str">
        <f>VLOOKUP(A428,'BA distritos como bairro.csv'!$I$2:$K$1294,2,FALSE)</f>
        <v>Ibipeba</v>
      </c>
      <c r="J428" t="str">
        <f>VLOOKUP(A428,'BA distritos como bairro.csv'!$I$2:$K$1294,3,FALSE)</f>
        <v>Centro</v>
      </c>
      <c r="K428" t="s">
        <v>129</v>
      </c>
      <c r="L428" t="s">
        <v>622</v>
      </c>
    </row>
    <row r="429" spans="1:12">
      <c r="A429">
        <v>45375</v>
      </c>
      <c r="B429" t="s">
        <v>3279</v>
      </c>
      <c r="C429" t="s">
        <v>129</v>
      </c>
      <c r="D429" t="s">
        <v>3603</v>
      </c>
      <c r="E429" t="str">
        <f>VLOOKUP(K429,MesoMicroMunicipios!$C$2:$E$418,3,FALSE)</f>
        <v>BA18: Irecê/Boquira/Barra</v>
      </c>
      <c r="F429" t="str">
        <f>VLOOKUP(E429,DistritosEstFacebook!$A$2:$B$19,2,FALSE)</f>
        <v>https://www.facebook.com/groups/159326851374383/</v>
      </c>
      <c r="I429" t="str">
        <f>VLOOKUP(A429,'BA distritos como bairro.csv'!$I$2:$K$1294,2,FALSE)</f>
        <v>Ibipeba</v>
      </c>
      <c r="J429" t="str">
        <f>VLOOKUP(A429,'BA distritos como bairro.csv'!$I$2:$K$1294,3,FALSE)</f>
        <v>MirorÃ³s</v>
      </c>
      <c r="K429" t="s">
        <v>129</v>
      </c>
      <c r="L429" t="s">
        <v>4443</v>
      </c>
    </row>
    <row r="430" spans="1:12">
      <c r="A430">
        <v>33734</v>
      </c>
      <c r="B430" t="s">
        <v>3279</v>
      </c>
      <c r="C430" t="s">
        <v>130</v>
      </c>
      <c r="D430" t="s">
        <v>622</v>
      </c>
      <c r="E430" t="str">
        <f>VLOOKUP(K430,MesoMicroMunicipios!$C$2:$E$418,3,FALSE)</f>
        <v>BA18: Irecê/Boquira/Barra</v>
      </c>
      <c r="F430" t="str">
        <f>VLOOKUP(E430,DistritosEstFacebook!$A$2:$B$19,2,FALSE)</f>
        <v>https://www.facebook.com/groups/159326851374383/</v>
      </c>
      <c r="I430" t="str">
        <f>VLOOKUP(A430,'BA distritos como bairro.csv'!$I$2:$K$1294,2,FALSE)</f>
        <v>Ibipitanga</v>
      </c>
      <c r="J430" t="str">
        <f>VLOOKUP(A430,'BA distritos como bairro.csv'!$I$2:$K$1294,3,FALSE)</f>
        <v>Centro</v>
      </c>
      <c r="K430" t="s">
        <v>130</v>
      </c>
      <c r="L430" t="s">
        <v>622</v>
      </c>
    </row>
    <row r="431" spans="1:12">
      <c r="A431">
        <v>33735</v>
      </c>
      <c r="B431" t="s">
        <v>3279</v>
      </c>
      <c r="C431" t="s">
        <v>131</v>
      </c>
      <c r="D431" t="s">
        <v>622</v>
      </c>
      <c r="E431" t="str">
        <f>VLOOKUP(K431,MesoMicroMunicipios!$C$2:$E$418,3,FALSE)</f>
        <v>BA15: Jacobina/Senhor do Bonfim/Itaberaba</v>
      </c>
      <c r="F431" t="str">
        <f>VLOOKUP(E431,DistritosEstFacebook!$A$2:$B$19,2,FALSE)</f>
        <v>https://www.facebook.com/groups/1021451114646126/</v>
      </c>
      <c r="I431" t="str">
        <f>VLOOKUP(A431,'BA distritos como bairro.csv'!$I$2:$K$1294,2,FALSE)</f>
        <v>Ibiquera</v>
      </c>
      <c r="J431" t="str">
        <f>VLOOKUP(A431,'BA distritos como bairro.csv'!$I$2:$K$1294,3,FALSE)</f>
        <v>Centro</v>
      </c>
      <c r="K431" t="s">
        <v>131</v>
      </c>
      <c r="L431" t="s">
        <v>622</v>
      </c>
    </row>
    <row r="432" spans="1:12">
      <c r="A432">
        <v>43225</v>
      </c>
      <c r="B432" t="s">
        <v>3279</v>
      </c>
      <c r="C432" t="s">
        <v>3604</v>
      </c>
      <c r="D432" t="s">
        <v>622</v>
      </c>
      <c r="E432" t="str">
        <f>VLOOKUP(K432,MesoMicroMunicipios!$C$2:$E$418,3,FALSE)</f>
        <v>BA18: Irecê/Boquira/Barra</v>
      </c>
      <c r="F432" t="str">
        <f>VLOOKUP(E432,DistritosEstFacebook!$A$2:$B$19,2,FALSE)</f>
        <v>https://www.facebook.com/groups/159326851374383/</v>
      </c>
      <c r="I432" t="str">
        <f>VLOOKUP(A432,'BA distritos como bairro.csv'!$I$2:$K$1294,2,FALSE)</f>
        <v>Barra</v>
      </c>
      <c r="J432" t="str">
        <f>VLOOKUP(A432,'BA distritos como bairro.csv'!$I$2:$K$1294,3,FALSE)</f>
        <v xml:space="preserve">Ibiraba </v>
      </c>
      <c r="K432" t="s">
        <v>63</v>
      </c>
      <c r="L432" t="s">
        <v>4231</v>
      </c>
    </row>
    <row r="433" spans="1:12">
      <c r="A433">
        <v>33737</v>
      </c>
      <c r="B433" t="s">
        <v>3279</v>
      </c>
      <c r="C433" t="s">
        <v>132</v>
      </c>
      <c r="D433" t="s">
        <v>622</v>
      </c>
      <c r="E433" t="str">
        <f>VLOOKUP(K433,MesoMicroMunicipios!$C$2:$E$418,3,FALSE)</f>
        <v>BA07: Ilhéus/Itabuna</v>
      </c>
      <c r="F433" t="str">
        <f>VLOOKUP(E433,DistritosEstFacebook!$A$2:$B$19,2,FALSE)</f>
        <v>https://www.facebook.com/groups/776446452544437/</v>
      </c>
      <c r="I433" t="str">
        <f>VLOOKUP(A433,'BA distritos como bairro.csv'!$I$2:$K$1294,2,FALSE)</f>
        <v>Ibirapitanga</v>
      </c>
      <c r="J433" t="str">
        <f>VLOOKUP(A433,'BA distritos como bairro.csv'!$I$2:$K$1294,3,FALSE)</f>
        <v>Centro</v>
      </c>
      <c r="K433" t="s">
        <v>132</v>
      </c>
      <c r="L433" t="s">
        <v>622</v>
      </c>
    </row>
    <row r="434" spans="1:12">
      <c r="A434">
        <v>33739</v>
      </c>
      <c r="B434" t="s">
        <v>3279</v>
      </c>
      <c r="C434" t="s">
        <v>3605</v>
      </c>
      <c r="D434" t="s">
        <v>622</v>
      </c>
      <c r="E434" t="str">
        <f>VLOOKUP(K434,MesoMicroMunicipios!$C$2:$E$418,3,FALSE)</f>
        <v>BA08: Porto Seguro</v>
      </c>
      <c r="F434" t="str">
        <f>VLOOKUP(E434,DistritosEstFacebook!$A$2:$B$19,2,FALSE)</f>
        <v>https://www.facebook.com/groups/579171692594296/</v>
      </c>
      <c r="I434" t="str">
        <f>VLOOKUP(A434,'BA distritos como bairro.csv'!$I$2:$K$1294,2,FALSE)</f>
        <v>IbirapuÃ£</v>
      </c>
      <c r="J434" t="str">
        <f>VLOOKUP(A434,'BA distritos como bairro.csv'!$I$2:$K$1294,3,FALSE)</f>
        <v>Centro</v>
      </c>
      <c r="K434" t="s">
        <v>441</v>
      </c>
      <c r="L434" t="s">
        <v>622</v>
      </c>
    </row>
    <row r="435" spans="1:12">
      <c r="A435">
        <v>33741</v>
      </c>
      <c r="B435" t="s">
        <v>3279</v>
      </c>
      <c r="C435" t="s">
        <v>133</v>
      </c>
      <c r="D435" t="s">
        <v>622</v>
      </c>
      <c r="E435" t="str">
        <f>VLOOKUP(K435,MesoMicroMunicipios!$C$2:$E$418,3,FALSE)</f>
        <v>BA07: Ilhéus/Itabuna</v>
      </c>
      <c r="F435" t="str">
        <f>VLOOKUP(E435,DistritosEstFacebook!$A$2:$B$19,2,FALSE)</f>
        <v>https://www.facebook.com/groups/776446452544437/</v>
      </c>
      <c r="I435" t="str">
        <f>VLOOKUP(A435,'BA distritos como bairro.csv'!$I$2:$K$1294,2,FALSE)</f>
        <v>Ibirataia</v>
      </c>
      <c r="J435" t="str">
        <f>VLOOKUP(A435,'BA distritos como bairro.csv'!$I$2:$K$1294,3,FALSE)</f>
        <v>Centro</v>
      </c>
      <c r="K435" t="s">
        <v>133</v>
      </c>
      <c r="L435" t="s">
        <v>622</v>
      </c>
    </row>
    <row r="436" spans="1:12">
      <c r="A436">
        <v>33744</v>
      </c>
      <c r="B436" t="s">
        <v>3279</v>
      </c>
      <c r="C436" t="s">
        <v>134</v>
      </c>
      <c r="D436" t="s">
        <v>622</v>
      </c>
      <c r="E436" t="str">
        <f>VLOOKUP(K436,MesoMicroMunicipios!$C$2:$E$418,3,FALSE)</f>
        <v>BA18: Irecê/Boquira/Barra</v>
      </c>
      <c r="F436" t="str">
        <f>VLOOKUP(E436,DistritosEstFacebook!$A$2:$B$19,2,FALSE)</f>
        <v>https://www.facebook.com/groups/159326851374383/</v>
      </c>
      <c r="I436" t="str">
        <f>VLOOKUP(A436,'BA distritos como bairro.csv'!$I$2:$K$1294,2,FALSE)</f>
        <v>Ibitiara</v>
      </c>
      <c r="J436" t="str">
        <f>VLOOKUP(A436,'BA distritos como bairro.csv'!$I$2:$K$1294,3,FALSE)</f>
        <v>Centro</v>
      </c>
      <c r="K436" t="s">
        <v>134</v>
      </c>
      <c r="L436" t="s">
        <v>622</v>
      </c>
    </row>
    <row r="437" spans="1:12">
      <c r="A437">
        <v>43188</v>
      </c>
      <c r="B437" t="s">
        <v>3279</v>
      </c>
      <c r="C437" t="s">
        <v>3606</v>
      </c>
      <c r="D437" t="s">
        <v>622</v>
      </c>
      <c r="E437" t="str">
        <f>VLOOKUP(K437,MesoMicroMunicipios!$C$2:$E$418,3,FALSE)</f>
        <v>BA11: Guanambi/Brumado/Livramento</v>
      </c>
      <c r="F437" t="str">
        <f>VLOOKUP(E437,DistritosEstFacebook!$A$2:$B$19,2,FALSE)</f>
        <v>https://www.facebook.com/groups/1532561203518470/</v>
      </c>
      <c r="I437" t="str">
        <f>VLOOKUP(A437,'BA distritos como bairro.csv'!$I$2:$K$1294,2,FALSE)</f>
        <v>Rio do AntÃ´nio</v>
      </c>
      <c r="J437" t="str">
        <f>VLOOKUP(A437,'BA distritos como bairro.csv'!$I$2:$K$1294,3,FALSE)</f>
        <v xml:space="preserve">Ibitira </v>
      </c>
      <c r="K437" t="s">
        <v>374</v>
      </c>
      <c r="L437" t="s">
        <v>4194</v>
      </c>
    </row>
    <row r="438" spans="1:12">
      <c r="A438">
        <v>33745</v>
      </c>
      <c r="B438" t="s">
        <v>3279</v>
      </c>
      <c r="C438" t="s">
        <v>3607</v>
      </c>
      <c r="D438" t="s">
        <v>622</v>
      </c>
      <c r="E438" t="str">
        <f>VLOOKUP(K438,MesoMicroMunicipios!$C$2:$E$418,3,FALSE)</f>
        <v>BA18: Irecê/Boquira/Barra</v>
      </c>
      <c r="F438" t="str">
        <f>VLOOKUP(E438,DistritosEstFacebook!$A$2:$B$19,2,FALSE)</f>
        <v>https://www.facebook.com/groups/159326851374383/</v>
      </c>
      <c r="I438" t="str">
        <f>VLOOKUP(A438,'BA distritos como bairro.csv'!$I$2:$K$1294,2,FALSE)</f>
        <v>IbititÃ¡</v>
      </c>
      <c r="J438" t="str">
        <f>VLOOKUP(A438,'BA distritos como bairro.csv'!$I$2:$K$1294,3,FALSE)</f>
        <v>Centro</v>
      </c>
      <c r="K438" t="s">
        <v>359</v>
      </c>
      <c r="L438" t="s">
        <v>622</v>
      </c>
    </row>
    <row r="439" spans="1:12">
      <c r="A439">
        <v>44110</v>
      </c>
      <c r="B439" t="s">
        <v>3279</v>
      </c>
      <c r="C439" t="s">
        <v>3607</v>
      </c>
      <c r="D439" t="s">
        <v>3608</v>
      </c>
      <c r="E439" t="str">
        <f>VLOOKUP(K439,MesoMicroMunicipios!$C$2:$E$418,3,FALSE)</f>
        <v>BA18: Irecê/Boquira/Barra</v>
      </c>
      <c r="F439" t="str">
        <f>VLOOKUP(E439,DistritosEstFacebook!$A$2:$B$19,2,FALSE)</f>
        <v>https://www.facebook.com/groups/159326851374383/</v>
      </c>
      <c r="I439" t="str">
        <f>VLOOKUP(A439,'BA distritos como bairro.csv'!$I$2:$K$1294,2,FALSE)</f>
        <v>IbititÃ¡</v>
      </c>
      <c r="J439" t="str">
        <f>VLOOKUP(A439,'BA distritos como bairro.csv'!$I$2:$K$1294,3,FALSE)</f>
        <v>Feira Nova</v>
      </c>
      <c r="K439" t="s">
        <v>359</v>
      </c>
      <c r="L439" t="s">
        <v>3608</v>
      </c>
    </row>
    <row r="440" spans="1:12">
      <c r="A440">
        <v>43199</v>
      </c>
      <c r="B440" t="s">
        <v>3279</v>
      </c>
      <c r="C440" t="s">
        <v>3609</v>
      </c>
      <c r="D440" t="s">
        <v>622</v>
      </c>
      <c r="E440" t="str">
        <f>VLOOKUP(K440,MesoMicroMunicipios!$C$2:$E$418,3,FALSE)</f>
        <v>BA18: Irecê/Boquira/Barra</v>
      </c>
      <c r="F440" t="str">
        <f>VLOOKUP(E440,DistritosEstFacebook!$A$2:$B$19,2,FALSE)</f>
        <v>https://www.facebook.com/groups/159326851374383/</v>
      </c>
      <c r="I440" t="str">
        <f>VLOOKUP(A440,'BA distritos como bairro.csv'!$I$2:$K$1294,2,FALSE)</f>
        <v>Gentio do Ouro</v>
      </c>
      <c r="J440" t="str">
        <f>VLOOKUP(A440,'BA distritos como bairro.csv'!$I$2:$K$1294,3,FALSE)</f>
        <v xml:space="preserve">Ibitunane </v>
      </c>
      <c r="K440" t="s">
        <v>122</v>
      </c>
      <c r="L440" t="s">
        <v>4205</v>
      </c>
    </row>
    <row r="441" spans="1:12">
      <c r="A441">
        <v>33747</v>
      </c>
      <c r="B441" t="s">
        <v>3279</v>
      </c>
      <c r="C441" t="s">
        <v>135</v>
      </c>
      <c r="D441" t="s">
        <v>622</v>
      </c>
      <c r="E441" t="str">
        <f>VLOOKUP(K441,MesoMicroMunicipios!$C$2:$E$418,3,FALSE)</f>
        <v>BA18: Irecê/Boquira/Barra</v>
      </c>
      <c r="F441" t="str">
        <f>VLOOKUP(E441,DistritosEstFacebook!$A$2:$B$19,2,FALSE)</f>
        <v>https://www.facebook.com/groups/159326851374383/</v>
      </c>
      <c r="I441" t="str">
        <f>VLOOKUP(A441,'BA distritos como bairro.csv'!$I$2:$K$1294,2,FALSE)</f>
        <v>Ibotirama</v>
      </c>
      <c r="J441" t="str">
        <f>VLOOKUP(A441,'BA distritos como bairro.csv'!$I$2:$K$1294,3,FALSE)</f>
        <v>Centro</v>
      </c>
      <c r="K441" t="s">
        <v>135</v>
      </c>
      <c r="L441" t="s">
        <v>622</v>
      </c>
    </row>
    <row r="442" spans="1:12">
      <c r="A442">
        <v>33748</v>
      </c>
      <c r="B442" t="s">
        <v>3279</v>
      </c>
      <c r="C442" t="s">
        <v>136</v>
      </c>
      <c r="D442" t="s">
        <v>622</v>
      </c>
      <c r="E442" t="str">
        <f>VLOOKUP(K442,MesoMicroMunicipios!$C$2:$E$418,3,FALSE)</f>
        <v>BA16: Serrinha/Euclides da Cunha/Jeremoabo</v>
      </c>
      <c r="F442" t="str">
        <f>VLOOKUP(E442,DistritosEstFacebook!$A$2:$B$19,2,FALSE)</f>
        <v>https://www.facebook.com/groups/167601297347193/</v>
      </c>
      <c r="I442" t="str">
        <f>VLOOKUP(A442,'BA distritos como bairro.csv'!$I$2:$K$1294,2,FALSE)</f>
        <v>Ichu</v>
      </c>
      <c r="J442" t="str">
        <f>VLOOKUP(A442,'BA distritos como bairro.csv'!$I$2:$K$1294,3,FALSE)</f>
        <v>Centro</v>
      </c>
      <c r="K442" t="s">
        <v>136</v>
      </c>
      <c r="L442" t="s">
        <v>622</v>
      </c>
    </row>
    <row r="443" spans="1:12">
      <c r="A443">
        <v>33750</v>
      </c>
      <c r="B443" t="s">
        <v>3279</v>
      </c>
      <c r="C443" t="s">
        <v>3610</v>
      </c>
      <c r="D443" t="s">
        <v>622</v>
      </c>
      <c r="E443" t="str">
        <f>VLOOKUP(K443,MesoMicroMunicipios!$C$2:$E$418,3,FALSE)</f>
        <v>BA11: Guanambi/Brumado/Livramento</v>
      </c>
      <c r="F443" t="str">
        <f>VLOOKUP(E443,DistritosEstFacebook!$A$2:$B$19,2,FALSE)</f>
        <v>https://www.facebook.com/groups/1532561203518470/</v>
      </c>
      <c r="I443" t="str">
        <f>VLOOKUP(A443,'BA distritos como bairro.csv'!$I$2:$K$1294,2,FALSE)</f>
        <v>IgaporÃ£</v>
      </c>
      <c r="J443" t="str">
        <f>VLOOKUP(A443,'BA distritos como bairro.csv'!$I$2:$K$1294,3,FALSE)</f>
        <v>Centro</v>
      </c>
      <c r="K443" t="s">
        <v>371</v>
      </c>
      <c r="L443" t="s">
        <v>622</v>
      </c>
    </row>
    <row r="444" spans="1:12">
      <c r="A444">
        <v>44273</v>
      </c>
      <c r="B444" t="s">
        <v>3279</v>
      </c>
      <c r="C444" t="s">
        <v>3611</v>
      </c>
      <c r="D444" t="s">
        <v>622</v>
      </c>
      <c r="E444" t="str">
        <f>VLOOKUP(K444,MesoMicroMunicipios!$C$2:$E$418,3,FALSE)</f>
        <v>BA15: Jacobina/Senhor do Bonfim/Itaberaba</v>
      </c>
      <c r="F444" t="str">
        <f>VLOOKUP(E444,DistritosEstFacebook!$A$2:$B$19,2,FALSE)</f>
        <v>https://www.facebook.com/groups/1021451114646126/</v>
      </c>
      <c r="I444" t="str">
        <f>VLOOKUP(A444,'BA distritos como bairro.csv'!$I$2:$K$1294,2,FALSE)</f>
        <v>Senhor do Bonfim</v>
      </c>
      <c r="J444" t="str">
        <f>VLOOKUP(A444,'BA distritos como bairro.csv'!$I$2:$K$1294,3,FALSE)</f>
        <v xml:space="preserve">IgarÃ¡ </v>
      </c>
      <c r="K444" t="s">
        <v>246</v>
      </c>
      <c r="L444" t="s">
        <v>4631</v>
      </c>
    </row>
    <row r="445" spans="1:12">
      <c r="A445">
        <v>43226</v>
      </c>
      <c r="B445" t="s">
        <v>3279</v>
      </c>
      <c r="C445" t="s">
        <v>3612</v>
      </c>
      <c r="D445" t="s">
        <v>622</v>
      </c>
      <c r="E445" t="str">
        <f>VLOOKUP(K445,MesoMicroMunicipios!$C$2:$E$418,3,FALSE)</f>
        <v>BA18: Irecê/Boquira/Barra</v>
      </c>
      <c r="F445" t="str">
        <f>VLOOKUP(E445,DistritosEstFacebook!$A$2:$B$19,2,FALSE)</f>
        <v>https://www.facebook.com/groups/159326851374383/</v>
      </c>
      <c r="I445" t="str">
        <f>VLOOKUP(A445,'BA distritos como bairro.csv'!$I$2:$K$1294,2,FALSE)</f>
        <v>Barra</v>
      </c>
      <c r="J445" t="str">
        <f>VLOOKUP(A445,'BA distritos como bairro.csv'!$I$2:$K$1294,3,FALSE)</f>
        <v xml:space="preserve">IgaritÃ© </v>
      </c>
      <c r="K445" t="s">
        <v>63</v>
      </c>
      <c r="L445" t="s">
        <v>4534</v>
      </c>
    </row>
    <row r="446" spans="1:12">
      <c r="A446">
        <v>43214</v>
      </c>
      <c r="B446" t="s">
        <v>3279</v>
      </c>
      <c r="C446" t="s">
        <v>3613</v>
      </c>
      <c r="D446" t="s">
        <v>622</v>
      </c>
      <c r="E446" t="str">
        <f>VLOOKUP(K446,MesoMicroMunicipios!$C$2:$E$418,3,FALSE)</f>
        <v>BA10: Jequié/Seabra</v>
      </c>
      <c r="F446" t="str">
        <f>VLOOKUP(E446,DistritosEstFacebook!$A$2:$B$19,2,FALSE)</f>
        <v>https://www.facebook.com/groups/170949727010380/</v>
      </c>
      <c r="I446" t="str">
        <f>VLOOKUP(A446,'BA distritos como bairro.csv'!$I$2:$K$1294,2,FALSE)</f>
        <v>AndaraÃ­</v>
      </c>
      <c r="J446" t="str">
        <f>VLOOKUP(A446,'BA distritos como bairro.csv'!$I$2:$K$1294,3,FALSE)</f>
        <v xml:space="preserve">Igatu </v>
      </c>
      <c r="K446" t="s">
        <v>394</v>
      </c>
      <c r="L446" t="s">
        <v>4220</v>
      </c>
    </row>
    <row r="447" spans="1:12">
      <c r="A447">
        <v>33752</v>
      </c>
      <c r="B447" t="s">
        <v>3279</v>
      </c>
      <c r="C447" t="s">
        <v>3614</v>
      </c>
      <c r="D447" t="s">
        <v>622</v>
      </c>
      <c r="E447" t="str">
        <f>VLOOKUP(K447,MesoMicroMunicipios!$C$2:$E$418,3,FALSE)</f>
        <v>BA06: Valença/Santo Antônio de Jesus/Itaparica/Vera Cruz</v>
      </c>
      <c r="F447" t="str">
        <f>VLOOKUP(E447,DistritosEstFacebook!$A$2:$B$19,2,FALSE)</f>
        <v>https://www.facebook.com/groups/165650773955147/</v>
      </c>
      <c r="I447" t="str">
        <f>VLOOKUP(A447,'BA distritos como bairro.csv'!$I$2:$K$1294,2,FALSE)</f>
        <v>IgrapiÃºna</v>
      </c>
      <c r="J447" t="str">
        <f>VLOOKUP(A447,'BA distritos como bairro.csv'!$I$2:$K$1294,3,FALSE)</f>
        <v>Centro</v>
      </c>
      <c r="K447" t="s">
        <v>390</v>
      </c>
      <c r="L447" t="s">
        <v>622</v>
      </c>
    </row>
    <row r="448" spans="1:12">
      <c r="A448">
        <v>33753</v>
      </c>
      <c r="B448" t="s">
        <v>3279</v>
      </c>
      <c r="C448" t="s">
        <v>3615</v>
      </c>
      <c r="D448" t="s">
        <v>622</v>
      </c>
      <c r="E448" t="str">
        <f>VLOOKUP(K448,MesoMicroMunicipios!$C$2:$E$418,3,FALSE)</f>
        <v>BA09: Vitoria da Conquista/Itapetininga</v>
      </c>
      <c r="F448" t="str">
        <f>VLOOKUP(E448,DistritosEstFacebook!$A$2:$B$19,2,FALSE)</f>
        <v>https://www.facebook.com/groups/168700083746171/</v>
      </c>
      <c r="I448" t="str">
        <f>VLOOKUP(A448,'BA distritos como bairro.csv'!$I$2:$K$1294,2,FALSE)</f>
        <v>IguaÃ­</v>
      </c>
      <c r="J448" t="str">
        <f>VLOOKUP(A448,'BA distritos como bairro.csv'!$I$2:$K$1294,3,FALSE)</f>
        <v>Centro</v>
      </c>
      <c r="K448" t="s">
        <v>316</v>
      </c>
      <c r="L448" t="s">
        <v>622</v>
      </c>
    </row>
    <row r="449" spans="1:12">
      <c r="A449">
        <v>44149</v>
      </c>
      <c r="B449" t="s">
        <v>3279</v>
      </c>
      <c r="C449" t="s">
        <v>3616</v>
      </c>
      <c r="D449" t="s">
        <v>622</v>
      </c>
      <c r="E449" t="str">
        <f>VLOOKUP(K449,MesoMicroMunicipios!$C$2:$E$418,3,FALSE)</f>
        <v>BA09: Vitoria da Conquista/Itapetininga</v>
      </c>
      <c r="F449" t="str">
        <f>VLOOKUP(E449,DistritosEstFacebook!$A$2:$B$19,2,FALSE)</f>
        <v>https://www.facebook.com/groups/168700083746171/</v>
      </c>
      <c r="I449" t="str">
        <f>VLOOKUP(A449,'BA distritos como bairro.csv'!$I$2:$K$1294,2,FALSE)</f>
        <v>IguaÃ­</v>
      </c>
      <c r="J449" t="str">
        <f>VLOOKUP(A449,'BA distritos como bairro.csv'!$I$2:$K$1294,3,FALSE)</f>
        <v xml:space="preserve">Iguaibi </v>
      </c>
      <c r="K449" t="s">
        <v>316</v>
      </c>
      <c r="L449" t="s">
        <v>4276</v>
      </c>
    </row>
    <row r="450" spans="1:12">
      <c r="A450">
        <v>45364</v>
      </c>
      <c r="B450" t="s">
        <v>3279</v>
      </c>
      <c r="C450" t="s">
        <v>3617</v>
      </c>
      <c r="D450" t="s">
        <v>622</v>
      </c>
      <c r="E450" t="str">
        <f>VLOOKUP(K450,MesoMicroMunicipios!$C$2:$E$418,3,FALSE)</f>
        <v>BA18: Irecê/Boquira/Barra</v>
      </c>
      <c r="F450" t="str">
        <f>VLOOKUP(E450,DistritosEstFacebook!$A$2:$B$19,2,FALSE)</f>
        <v>https://www.facebook.com/groups/159326851374383/</v>
      </c>
      <c r="I450" t="str">
        <f>VLOOKUP(A450,'BA distritos como bairro.csv'!$I$2:$K$1294,2,FALSE)</f>
        <v>Ibipeba</v>
      </c>
      <c r="J450" t="str">
        <f>VLOOKUP(A450,'BA distritos como bairro.csv'!$I$2:$K$1294,3,FALSE)</f>
        <v xml:space="preserve">Iguitu </v>
      </c>
      <c r="K450" t="s">
        <v>129</v>
      </c>
      <c r="L450" t="s">
        <v>4332</v>
      </c>
    </row>
    <row r="451" spans="1:12">
      <c r="A451">
        <v>417</v>
      </c>
      <c r="B451" t="s">
        <v>3279</v>
      </c>
      <c r="C451" t="s">
        <v>3618</v>
      </c>
      <c r="D451" t="s">
        <v>3619</v>
      </c>
      <c r="E451" t="str">
        <f>VLOOKUP(K451,MesoMicroMunicipios!$C$2:$E$418,3,FALSE)</f>
        <v>BA07: Ilhéus/Itabuna</v>
      </c>
      <c r="F451" t="str">
        <f>VLOOKUP(E451,DistritosEstFacebook!$A$2:$B$19,2,FALSE)</f>
        <v>https://www.facebook.com/groups/776446452544437/</v>
      </c>
      <c r="I451" t="str">
        <f>VLOOKUP(A451,'BA distritos como bairro.csv'!$I$2:$K$1294,2,FALSE)</f>
        <v>IlhÃ©us</v>
      </c>
      <c r="J451" t="str">
        <f>VLOOKUP(A451,'BA distritos como bairro.csv'!$I$2:$K$1294,3,FALSE)</f>
        <v>Baixa Fria</v>
      </c>
      <c r="K451" t="s">
        <v>275</v>
      </c>
      <c r="L451" t="s">
        <v>3619</v>
      </c>
    </row>
    <row r="452" spans="1:12">
      <c r="A452">
        <v>418</v>
      </c>
      <c r="B452" t="s">
        <v>3279</v>
      </c>
      <c r="C452" t="s">
        <v>3618</v>
      </c>
      <c r="D452" t="s">
        <v>63</v>
      </c>
      <c r="E452" t="str">
        <f>VLOOKUP(K452,MesoMicroMunicipios!$C$2:$E$418,3,FALSE)</f>
        <v>BA07: Ilhéus/Itabuna</v>
      </c>
      <c r="F452" t="str">
        <f>VLOOKUP(E452,DistritosEstFacebook!$A$2:$B$19,2,FALSE)</f>
        <v>https://www.facebook.com/groups/776446452544437/</v>
      </c>
      <c r="I452" t="str">
        <f>VLOOKUP(A452,'BA distritos como bairro.csv'!$I$2:$K$1294,2,FALSE)</f>
        <v>IlhÃ©us</v>
      </c>
      <c r="J452" t="str">
        <f>VLOOKUP(A452,'BA distritos como bairro.csv'!$I$2:$K$1294,3,FALSE)</f>
        <v>Barra</v>
      </c>
      <c r="K452" t="s">
        <v>275</v>
      </c>
      <c r="L452" t="s">
        <v>63</v>
      </c>
    </row>
    <row r="453" spans="1:12">
      <c r="A453">
        <v>421</v>
      </c>
      <c r="B453" t="s">
        <v>3279</v>
      </c>
      <c r="C453" t="s">
        <v>3618</v>
      </c>
      <c r="D453" t="s">
        <v>3620</v>
      </c>
      <c r="E453" t="str">
        <f>VLOOKUP(K453,MesoMicroMunicipios!$C$2:$E$418,3,FALSE)</f>
        <v>BA07: Ilhéus/Itabuna</v>
      </c>
      <c r="F453" t="str">
        <f>VLOOKUP(E453,DistritosEstFacebook!$A$2:$B$19,2,FALSE)</f>
        <v>https://www.facebook.com/groups/776446452544437/</v>
      </c>
      <c r="I453" t="str">
        <f>VLOOKUP(A453,'BA distritos como bairro.csv'!$I$2:$K$1294,2,FALSE)</f>
        <v>IlhÃ©us</v>
      </c>
      <c r="J453" t="str">
        <f>VLOOKUP(A453,'BA distritos como bairro.csv'!$I$2:$K$1294,3,FALSE)</f>
        <v>Barreira</v>
      </c>
      <c r="K453" t="s">
        <v>275</v>
      </c>
      <c r="L453" t="s">
        <v>3620</v>
      </c>
    </row>
    <row r="454" spans="1:12">
      <c r="A454">
        <v>422</v>
      </c>
      <c r="B454" t="s">
        <v>3279</v>
      </c>
      <c r="C454" t="s">
        <v>3618</v>
      </c>
      <c r="D454" t="s">
        <v>3621</v>
      </c>
      <c r="E454" t="str">
        <f>VLOOKUP(K454,MesoMicroMunicipios!$C$2:$E$418,3,FALSE)</f>
        <v>BA07: Ilhéus/Itabuna</v>
      </c>
      <c r="F454" t="str">
        <f>VLOOKUP(E454,DistritosEstFacebook!$A$2:$B$19,2,FALSE)</f>
        <v>https://www.facebook.com/groups/776446452544437/</v>
      </c>
      <c r="I454" t="str">
        <f>VLOOKUP(A454,'BA distritos como bairro.csv'!$I$2:$K$1294,2,FALSE)</f>
        <v>IlhÃ©us</v>
      </c>
      <c r="J454" t="str">
        <f>VLOOKUP(A454,'BA distritos como bairro.csv'!$I$2:$K$1294,3,FALSE)</f>
        <v>BasÃ­lio</v>
      </c>
      <c r="K454" t="s">
        <v>275</v>
      </c>
      <c r="L454" t="s">
        <v>4588</v>
      </c>
    </row>
    <row r="455" spans="1:12">
      <c r="A455">
        <v>423</v>
      </c>
      <c r="B455" t="s">
        <v>3279</v>
      </c>
      <c r="C455" t="s">
        <v>3618</v>
      </c>
      <c r="D455" t="s">
        <v>3622</v>
      </c>
      <c r="E455" t="str">
        <f>VLOOKUP(K455,MesoMicroMunicipios!$C$2:$E$418,3,FALSE)</f>
        <v>BA07: Ilhéus/Itabuna</v>
      </c>
      <c r="F455" t="str">
        <f>VLOOKUP(E455,DistritosEstFacebook!$A$2:$B$19,2,FALSE)</f>
        <v>https://www.facebook.com/groups/776446452544437/</v>
      </c>
      <c r="I455" t="str">
        <f>VLOOKUP(A455,'BA distritos como bairro.csv'!$I$2:$K$1294,2,FALSE)</f>
        <v>IlhÃ©us</v>
      </c>
      <c r="J455" t="str">
        <f>VLOOKUP(A455,'BA distritos como bairro.csv'!$I$2:$K$1294,3,FALSE)</f>
        <v>Bela VisÃ£o</v>
      </c>
      <c r="K455" t="s">
        <v>275</v>
      </c>
      <c r="L455" t="s">
        <v>4454</v>
      </c>
    </row>
    <row r="456" spans="1:12">
      <c r="A456">
        <v>424</v>
      </c>
      <c r="B456" t="s">
        <v>3279</v>
      </c>
      <c r="C456" t="s">
        <v>3618</v>
      </c>
      <c r="D456" t="s">
        <v>3311</v>
      </c>
      <c r="E456" t="str">
        <f>VLOOKUP(K456,MesoMicroMunicipios!$C$2:$E$418,3,FALSE)</f>
        <v>BA07: Ilhéus/Itabuna</v>
      </c>
      <c r="F456" t="str">
        <f>VLOOKUP(E456,DistritosEstFacebook!$A$2:$B$19,2,FALSE)</f>
        <v>https://www.facebook.com/groups/776446452544437/</v>
      </c>
      <c r="I456" t="str">
        <f>VLOOKUP(A456,'BA distritos como bairro.csv'!$I$2:$K$1294,2,FALSE)</f>
        <v>IlhÃ©us</v>
      </c>
      <c r="J456" t="str">
        <f>VLOOKUP(A456,'BA distritos como bairro.csv'!$I$2:$K$1294,3,FALSE)</f>
        <v>Boa Vista</v>
      </c>
      <c r="K456" t="s">
        <v>275</v>
      </c>
      <c r="L456" t="s">
        <v>3311</v>
      </c>
    </row>
    <row r="457" spans="1:12">
      <c r="A457">
        <v>426</v>
      </c>
      <c r="B457" t="s">
        <v>3279</v>
      </c>
      <c r="C457" t="s">
        <v>3618</v>
      </c>
      <c r="D457" t="s">
        <v>622</v>
      </c>
      <c r="E457" t="str">
        <f>VLOOKUP(K457,MesoMicroMunicipios!$C$2:$E$418,3,FALSE)</f>
        <v>BA07: Ilhéus/Itabuna</v>
      </c>
      <c r="F457" t="str">
        <f>VLOOKUP(E457,DistritosEstFacebook!$A$2:$B$19,2,FALSE)</f>
        <v>https://www.facebook.com/groups/776446452544437/</v>
      </c>
      <c r="I457" t="str">
        <f>VLOOKUP(A457,'BA distritos como bairro.csv'!$I$2:$K$1294,2,FALSE)</f>
        <v>IlhÃ©us</v>
      </c>
      <c r="J457" t="str">
        <f>VLOOKUP(A457,'BA distritos como bairro.csv'!$I$2:$K$1294,3,FALSE)</f>
        <v>Centro</v>
      </c>
      <c r="K457" t="s">
        <v>275</v>
      </c>
      <c r="L457" t="s">
        <v>622</v>
      </c>
    </row>
    <row r="458" spans="1:12">
      <c r="A458">
        <v>429</v>
      </c>
      <c r="B458" t="s">
        <v>3279</v>
      </c>
      <c r="C458" t="s">
        <v>3618</v>
      </c>
      <c r="D458" t="s">
        <v>711</v>
      </c>
      <c r="E458" t="str">
        <f>VLOOKUP(K458,MesoMicroMunicipios!$C$2:$E$418,3,FALSE)</f>
        <v>BA07: Ilhéus/Itabuna</v>
      </c>
      <c r="F458" t="str">
        <f>VLOOKUP(E458,DistritosEstFacebook!$A$2:$B$19,2,FALSE)</f>
        <v>https://www.facebook.com/groups/776446452544437/</v>
      </c>
      <c r="I458" t="str">
        <f>VLOOKUP(A458,'BA distritos como bairro.csv'!$I$2:$K$1294,2,FALSE)</f>
        <v>IlhÃ©us</v>
      </c>
      <c r="J458" t="str">
        <f>VLOOKUP(A458,'BA distritos como bairro.csv'!$I$2:$K$1294,3,FALSE)</f>
        <v>Cidade Nova</v>
      </c>
      <c r="K458" t="s">
        <v>275</v>
      </c>
      <c r="L458" t="s">
        <v>711</v>
      </c>
    </row>
    <row r="459" spans="1:12">
      <c r="A459">
        <v>430</v>
      </c>
      <c r="B459" t="s">
        <v>3279</v>
      </c>
      <c r="C459" t="s">
        <v>3618</v>
      </c>
      <c r="D459" t="s">
        <v>3623</v>
      </c>
      <c r="E459" t="str">
        <f>VLOOKUP(K459,MesoMicroMunicipios!$C$2:$E$418,3,FALSE)</f>
        <v>BA07: Ilhéus/Itabuna</v>
      </c>
      <c r="F459" t="str">
        <f>VLOOKUP(E459,DistritosEstFacebook!$A$2:$B$19,2,FALSE)</f>
        <v>https://www.facebook.com/groups/776446452544437/</v>
      </c>
      <c r="I459" t="str">
        <f>VLOOKUP(A459,'BA distritos como bairro.csv'!$I$2:$K$1294,2,FALSE)</f>
        <v>IlhÃ©us</v>
      </c>
      <c r="J459" t="str">
        <f>VLOOKUP(A459,'BA distritos como bairro.csv'!$I$2:$K$1294,3,FALSE)</f>
        <v>Conquista</v>
      </c>
      <c r="K459" t="s">
        <v>275</v>
      </c>
      <c r="L459" t="s">
        <v>3623</v>
      </c>
    </row>
    <row r="460" spans="1:12">
      <c r="A460">
        <v>431</v>
      </c>
      <c r="B460" t="s">
        <v>3279</v>
      </c>
      <c r="C460" t="s">
        <v>3618</v>
      </c>
      <c r="D460" t="s">
        <v>3624</v>
      </c>
      <c r="E460" t="str">
        <f>VLOOKUP(K460,MesoMicroMunicipios!$C$2:$E$418,3,FALSE)</f>
        <v>BA07: Ilhéus/Itabuna</v>
      </c>
      <c r="F460" t="str">
        <f>VLOOKUP(E460,DistritosEstFacebook!$A$2:$B$19,2,FALSE)</f>
        <v>https://www.facebook.com/groups/776446452544437/</v>
      </c>
      <c r="I460" t="str">
        <f>VLOOKUP(A460,'BA distritos como bairro.csv'!$I$2:$K$1294,2,FALSE)</f>
        <v>IlhÃ©us</v>
      </c>
      <c r="J460" t="str">
        <f>VLOOKUP(A460,'BA distritos como bairro.csv'!$I$2:$K$1294,3,FALSE)</f>
        <v>EsperanÃ§a</v>
      </c>
      <c r="K460" t="s">
        <v>275</v>
      </c>
      <c r="L460" t="s">
        <v>4418</v>
      </c>
    </row>
    <row r="461" spans="1:12">
      <c r="A461">
        <v>432</v>
      </c>
      <c r="B461" t="s">
        <v>3279</v>
      </c>
      <c r="C461" t="s">
        <v>3618</v>
      </c>
      <c r="D461" t="s">
        <v>3625</v>
      </c>
      <c r="E461" t="str">
        <f>VLOOKUP(K461,MesoMicroMunicipios!$C$2:$E$418,3,FALSE)</f>
        <v>BA07: Ilhéus/Itabuna</v>
      </c>
      <c r="F461" t="str">
        <f>VLOOKUP(E461,DistritosEstFacebook!$A$2:$B$19,2,FALSE)</f>
        <v>https://www.facebook.com/groups/776446452544437/</v>
      </c>
      <c r="I461" t="str">
        <f>VLOOKUP(A461,'BA distritos como bairro.csv'!$I$2:$K$1294,2,FALSE)</f>
        <v>IlhÃ©us</v>
      </c>
      <c r="J461" t="str">
        <f>VLOOKUP(A461,'BA distritos como bairro.csv'!$I$2:$K$1294,3,FALSE)</f>
        <v>Favela</v>
      </c>
      <c r="K461" t="s">
        <v>275</v>
      </c>
      <c r="L461" t="s">
        <v>3625</v>
      </c>
    </row>
    <row r="462" spans="1:12">
      <c r="A462">
        <v>433</v>
      </c>
      <c r="B462" t="s">
        <v>3279</v>
      </c>
      <c r="C462" t="s">
        <v>3618</v>
      </c>
      <c r="D462" t="s">
        <v>3626</v>
      </c>
      <c r="E462" t="str">
        <f>VLOOKUP(K462,MesoMicroMunicipios!$C$2:$E$418,3,FALSE)</f>
        <v>BA07: Ilhéus/Itabuna</v>
      </c>
      <c r="F462" t="str">
        <f>VLOOKUP(E462,DistritosEstFacebook!$A$2:$B$19,2,FALSE)</f>
        <v>https://www.facebook.com/groups/776446452544437/</v>
      </c>
      <c r="I462" t="str">
        <f>VLOOKUP(A462,'BA distritos como bairro.csv'!$I$2:$K$1294,2,FALSE)</f>
        <v>IlhÃ©us</v>
      </c>
      <c r="J462" t="str">
        <f>VLOOKUP(A462,'BA distritos como bairro.csv'!$I$2:$K$1294,3,FALSE)</f>
        <v>Iguape</v>
      </c>
      <c r="K462" t="s">
        <v>275</v>
      </c>
      <c r="L462" t="s">
        <v>3626</v>
      </c>
    </row>
    <row r="463" spans="1:12">
      <c r="A463">
        <v>435</v>
      </c>
      <c r="B463" t="s">
        <v>3279</v>
      </c>
      <c r="C463" t="s">
        <v>3618</v>
      </c>
      <c r="D463" t="s">
        <v>3627</v>
      </c>
      <c r="E463" t="str">
        <f>VLOOKUP(K463,MesoMicroMunicipios!$C$2:$E$418,3,FALSE)</f>
        <v>BA07: Ilhéus/Itabuna</v>
      </c>
      <c r="F463" t="str">
        <f>VLOOKUP(E463,DistritosEstFacebook!$A$2:$B$19,2,FALSE)</f>
        <v>https://www.facebook.com/groups/776446452544437/</v>
      </c>
      <c r="I463" t="str">
        <f>VLOOKUP(A463,'BA distritos como bairro.csv'!$I$2:$K$1294,2,FALSE)</f>
        <v>IlhÃ©us</v>
      </c>
      <c r="J463" t="str">
        <f>VLOOKUP(A463,'BA distritos como bairro.csv'!$I$2:$K$1294,3,FALSE)</f>
        <v>Jardim AtlÃ¢ntico</v>
      </c>
      <c r="K463" t="s">
        <v>275</v>
      </c>
      <c r="L463" t="s">
        <v>4646</v>
      </c>
    </row>
    <row r="464" spans="1:12">
      <c r="A464">
        <v>436</v>
      </c>
      <c r="B464" t="s">
        <v>3279</v>
      </c>
      <c r="C464" t="s">
        <v>3618</v>
      </c>
      <c r="D464" t="s">
        <v>3628</v>
      </c>
      <c r="E464" t="str">
        <f>VLOOKUP(K464,MesoMicroMunicipios!$C$2:$E$418,3,FALSE)</f>
        <v>BA07: Ilhéus/Itabuna</v>
      </c>
      <c r="F464" t="str">
        <f>VLOOKUP(E464,DistritosEstFacebook!$A$2:$B$19,2,FALSE)</f>
        <v>https://www.facebook.com/groups/776446452544437/</v>
      </c>
      <c r="I464" t="str">
        <f>VLOOKUP(A464,'BA distritos como bairro.csv'!$I$2:$K$1294,2,FALSE)</f>
        <v>IlhÃ©us</v>
      </c>
      <c r="J464" t="str">
        <f>VLOOKUP(A464,'BA distritos como bairro.csv'!$I$2:$K$1294,3,FALSE)</f>
        <v>Jardim SavÃ³ia</v>
      </c>
      <c r="K464" t="s">
        <v>275</v>
      </c>
      <c r="L464" t="s">
        <v>4435</v>
      </c>
    </row>
    <row r="465" spans="1:12">
      <c r="A465">
        <v>437</v>
      </c>
      <c r="B465" t="s">
        <v>3279</v>
      </c>
      <c r="C465" t="s">
        <v>3618</v>
      </c>
      <c r="D465" t="s">
        <v>3629</v>
      </c>
      <c r="E465" t="str">
        <f>VLOOKUP(K465,MesoMicroMunicipios!$C$2:$E$418,3,FALSE)</f>
        <v>BA07: Ilhéus/Itabuna</v>
      </c>
      <c r="F465" t="str">
        <f>VLOOKUP(E465,DistritosEstFacebook!$A$2:$B$19,2,FALSE)</f>
        <v>https://www.facebook.com/groups/776446452544437/</v>
      </c>
      <c r="I465" t="str">
        <f>VLOOKUP(A465,'BA distritos como bairro.csv'!$I$2:$K$1294,2,FALSE)</f>
        <v>IlhÃ©us</v>
      </c>
      <c r="J465" t="str">
        <f>VLOOKUP(A465,'BA distritos como bairro.csv'!$I$2:$K$1294,3,FALSE)</f>
        <v>Malhado</v>
      </c>
      <c r="K465" t="s">
        <v>275</v>
      </c>
      <c r="L465" t="s">
        <v>3629</v>
      </c>
    </row>
    <row r="466" spans="1:12">
      <c r="A466">
        <v>441</v>
      </c>
      <c r="B466" t="s">
        <v>3279</v>
      </c>
      <c r="C466" t="s">
        <v>3618</v>
      </c>
      <c r="D466" t="s">
        <v>3630</v>
      </c>
      <c r="E466" t="str">
        <f>VLOOKUP(K466,MesoMicroMunicipios!$C$2:$E$418,3,FALSE)</f>
        <v>BA07: Ilhéus/Itabuna</v>
      </c>
      <c r="F466" t="str">
        <f>VLOOKUP(E466,DistritosEstFacebook!$A$2:$B$19,2,FALSE)</f>
        <v>https://www.facebook.com/groups/776446452544437/</v>
      </c>
      <c r="I466" t="str">
        <f>VLOOKUP(A466,'BA distritos como bairro.csv'!$I$2:$K$1294,2,FALSE)</f>
        <v>IlhÃ©us</v>
      </c>
      <c r="J466" t="str">
        <f>VLOOKUP(A466,'BA distritos como bairro.csv'!$I$2:$K$1294,3,FALSE)</f>
        <v>Nelson Costa</v>
      </c>
      <c r="K466" t="s">
        <v>275</v>
      </c>
      <c r="L466" t="s">
        <v>3630</v>
      </c>
    </row>
    <row r="467" spans="1:12">
      <c r="A467">
        <v>32081</v>
      </c>
      <c r="B467" t="s">
        <v>3279</v>
      </c>
      <c r="C467" t="s">
        <v>3618</v>
      </c>
      <c r="D467" t="s">
        <v>3631</v>
      </c>
      <c r="E467" t="str">
        <f>VLOOKUP(K467,MesoMicroMunicipios!$C$2:$E$418,3,FALSE)</f>
        <v>BA07: Ilhéus/Itabuna</v>
      </c>
      <c r="F467" t="str">
        <f>VLOOKUP(E467,DistritosEstFacebook!$A$2:$B$19,2,FALSE)</f>
        <v>https://www.facebook.com/groups/776446452544437/</v>
      </c>
      <c r="I467" t="str">
        <f>VLOOKUP(A467,'BA distritos como bairro.csv'!$I$2:$K$1294,2,FALSE)</f>
        <v>IlhÃ©us</v>
      </c>
      <c r="J467" t="str">
        <f>VLOOKUP(A467,'BA distritos como bairro.csv'!$I$2:$K$1294,3,FALSE)</f>
        <v>Pacheco</v>
      </c>
      <c r="K467" t="s">
        <v>275</v>
      </c>
      <c r="L467" t="s">
        <v>3631</v>
      </c>
    </row>
    <row r="468" spans="1:12">
      <c r="A468">
        <v>444</v>
      </c>
      <c r="B468" t="s">
        <v>3279</v>
      </c>
      <c r="C468" t="s">
        <v>3618</v>
      </c>
      <c r="D468" t="s">
        <v>3632</v>
      </c>
      <c r="E468" t="str">
        <f>VLOOKUP(K468,MesoMicroMunicipios!$C$2:$E$418,3,FALSE)</f>
        <v>BA07: Ilhéus/Itabuna</v>
      </c>
      <c r="F468" t="str">
        <f>VLOOKUP(E468,DistritosEstFacebook!$A$2:$B$19,2,FALSE)</f>
        <v>https://www.facebook.com/groups/776446452544437/</v>
      </c>
      <c r="I468" t="str">
        <f>VLOOKUP(A468,'BA distritos como bairro.csv'!$I$2:$K$1294,2,FALSE)</f>
        <v>IlhÃ©us</v>
      </c>
      <c r="J468" t="str">
        <f>VLOOKUP(A468,'BA distritos como bairro.csv'!$I$2:$K$1294,3,FALSE)</f>
        <v>Pontal</v>
      </c>
      <c r="K468" t="s">
        <v>275</v>
      </c>
      <c r="L468" t="s">
        <v>3632</v>
      </c>
    </row>
    <row r="469" spans="1:12">
      <c r="A469">
        <v>445</v>
      </c>
      <c r="B469" t="s">
        <v>3279</v>
      </c>
      <c r="C469" t="s">
        <v>3618</v>
      </c>
      <c r="D469" t="s">
        <v>3633</v>
      </c>
      <c r="E469" t="str">
        <f>VLOOKUP(K469,MesoMicroMunicipios!$C$2:$E$418,3,FALSE)</f>
        <v>BA07: Ilhéus/Itabuna</v>
      </c>
      <c r="F469" t="str">
        <f>VLOOKUP(E469,DistritosEstFacebook!$A$2:$B$19,2,FALSE)</f>
        <v>https://www.facebook.com/groups/776446452544437/</v>
      </c>
      <c r="I469" t="str">
        <f>VLOOKUP(A469,'BA distritos como bairro.csv'!$I$2:$K$1294,2,FALSE)</f>
        <v>IlhÃ©us</v>
      </c>
      <c r="J469" t="str">
        <f>VLOOKUP(A469,'BA distritos como bairro.csv'!$I$2:$K$1294,3,FALSE)</f>
        <v>Princesa Isabel</v>
      </c>
      <c r="K469" t="s">
        <v>275</v>
      </c>
      <c r="L469" t="s">
        <v>3633</v>
      </c>
    </row>
    <row r="470" spans="1:12">
      <c r="A470">
        <v>449</v>
      </c>
      <c r="B470" t="s">
        <v>3279</v>
      </c>
      <c r="C470" t="s">
        <v>3618</v>
      </c>
      <c r="D470" t="s">
        <v>3634</v>
      </c>
      <c r="E470" t="str">
        <f>VLOOKUP(K470,MesoMicroMunicipios!$C$2:$E$418,3,FALSE)</f>
        <v>BA07: Ilhéus/Itabuna</v>
      </c>
      <c r="F470" t="str">
        <f>VLOOKUP(E470,DistritosEstFacebook!$A$2:$B$19,2,FALSE)</f>
        <v>https://www.facebook.com/groups/776446452544437/</v>
      </c>
      <c r="I470" t="str">
        <f>VLOOKUP(A470,'BA distritos como bairro.csv'!$I$2:$K$1294,2,FALSE)</f>
        <v>IlhÃ©us</v>
      </c>
      <c r="J470" t="str">
        <f>VLOOKUP(A470,'BA distritos como bairro.csv'!$I$2:$K$1294,3,FALSE)</f>
        <v>SÃ£o Francisco</v>
      </c>
      <c r="K470" t="s">
        <v>275</v>
      </c>
      <c r="L470" t="s">
        <v>4455</v>
      </c>
    </row>
    <row r="471" spans="1:12">
      <c r="A471">
        <v>450</v>
      </c>
      <c r="B471" t="s">
        <v>3279</v>
      </c>
      <c r="C471" t="s">
        <v>3618</v>
      </c>
      <c r="D471" t="s">
        <v>3348</v>
      </c>
      <c r="E471" t="str">
        <f>VLOOKUP(K471,MesoMicroMunicipios!$C$2:$E$418,3,FALSE)</f>
        <v>BA07: Ilhéus/Itabuna</v>
      </c>
      <c r="F471" t="str">
        <f>VLOOKUP(E471,DistritosEstFacebook!$A$2:$B$19,2,FALSE)</f>
        <v>https://www.facebook.com/groups/776446452544437/</v>
      </c>
      <c r="I471" t="str">
        <f>VLOOKUP(A471,'BA distritos como bairro.csv'!$I$2:$K$1294,2,FALSE)</f>
        <v>IlhÃ©us</v>
      </c>
      <c r="J471" t="str">
        <f>VLOOKUP(A471,'BA distritos como bairro.csv'!$I$2:$K$1294,3,FALSE)</f>
        <v>SÃ£o SebastiÃ£o</v>
      </c>
      <c r="K471" t="s">
        <v>275</v>
      </c>
      <c r="L471" t="s">
        <v>4456</v>
      </c>
    </row>
    <row r="472" spans="1:12">
      <c r="A472">
        <v>455</v>
      </c>
      <c r="B472" t="s">
        <v>3279</v>
      </c>
      <c r="C472" t="s">
        <v>3618</v>
      </c>
      <c r="D472" t="s">
        <v>3635</v>
      </c>
      <c r="E472" t="str">
        <f>VLOOKUP(K472,MesoMicroMunicipios!$C$2:$E$418,3,FALSE)</f>
        <v>BA07: Ilhéus/Itabuna</v>
      </c>
      <c r="F472" t="str">
        <f>VLOOKUP(E472,DistritosEstFacebook!$A$2:$B$19,2,FALSE)</f>
        <v>https://www.facebook.com/groups/776446452544437/</v>
      </c>
      <c r="I472" t="str">
        <f>VLOOKUP(A472,'BA distritos como bairro.csv'!$I$2:$K$1294,2,FALSE)</f>
        <v>IlhÃ©us</v>
      </c>
      <c r="J472" t="str">
        <f>VLOOKUP(A472,'BA distritos como bairro.csv'!$I$2:$K$1294,3,FALSE)</f>
        <v>Tapera</v>
      </c>
      <c r="K472" t="s">
        <v>275</v>
      </c>
      <c r="L472" t="s">
        <v>3635</v>
      </c>
    </row>
    <row r="473" spans="1:12">
      <c r="A473">
        <v>456</v>
      </c>
      <c r="B473" t="s">
        <v>3279</v>
      </c>
      <c r="C473" t="s">
        <v>3618</v>
      </c>
      <c r="D473" t="s">
        <v>3636</v>
      </c>
      <c r="E473" t="str">
        <f>VLOOKUP(K473,MesoMicroMunicipios!$C$2:$E$418,3,FALSE)</f>
        <v>BA07: Ilhéus/Itabuna</v>
      </c>
      <c r="F473" t="str">
        <f>VLOOKUP(E473,DistritosEstFacebook!$A$2:$B$19,2,FALSE)</f>
        <v>https://www.facebook.com/groups/776446452544437/</v>
      </c>
      <c r="I473" t="str">
        <f>VLOOKUP(A473,'BA distritos como bairro.csv'!$I$2:$K$1294,2,FALSE)</f>
        <v>IlhÃ©us</v>
      </c>
      <c r="J473" t="str">
        <f>VLOOKUP(A473,'BA distritos como bairro.csv'!$I$2:$K$1294,3,FALSE)</f>
        <v>TeotÃ´nio Vilela</v>
      </c>
      <c r="K473" t="s">
        <v>275</v>
      </c>
      <c r="L473" t="s">
        <v>4555</v>
      </c>
    </row>
    <row r="474" spans="1:12">
      <c r="A474">
        <v>458</v>
      </c>
      <c r="B474" t="s">
        <v>3279</v>
      </c>
      <c r="C474" t="s">
        <v>3618</v>
      </c>
      <c r="D474" t="s">
        <v>3637</v>
      </c>
      <c r="E474" t="str">
        <f>VLOOKUP(K474,MesoMicroMunicipios!$C$2:$E$418,3,FALSE)</f>
        <v>BA07: Ilhéus/Itabuna</v>
      </c>
      <c r="F474" t="str">
        <f>VLOOKUP(E474,DistritosEstFacebook!$A$2:$B$19,2,FALSE)</f>
        <v>https://www.facebook.com/groups/776446452544437/</v>
      </c>
      <c r="I474" t="str">
        <f>VLOOKUP(A474,'BA distritos como bairro.csv'!$I$2:$K$1294,2,FALSE)</f>
        <v>IlhÃ©us</v>
      </c>
      <c r="J474" t="str">
        <f>VLOOKUP(A474,'BA distritos como bairro.csv'!$I$2:$K$1294,3,FALSE)</f>
        <v>Urbis</v>
      </c>
      <c r="K474" t="s">
        <v>275</v>
      </c>
      <c r="L474" t="s">
        <v>3637</v>
      </c>
    </row>
    <row r="475" spans="1:12">
      <c r="A475">
        <v>459</v>
      </c>
      <c r="B475" t="s">
        <v>3279</v>
      </c>
      <c r="C475" t="s">
        <v>3618</v>
      </c>
      <c r="D475" t="s">
        <v>3638</v>
      </c>
      <c r="E475" t="str">
        <f>VLOOKUP(K475,MesoMicroMunicipios!$C$2:$E$418,3,FALSE)</f>
        <v>BA07: Ilhéus/Itabuna</v>
      </c>
      <c r="F475" t="str">
        <f>VLOOKUP(E475,DistritosEstFacebook!$A$2:$B$19,2,FALSE)</f>
        <v>https://www.facebook.com/groups/776446452544437/</v>
      </c>
      <c r="I475" t="str">
        <f>VLOOKUP(A475,'BA distritos como bairro.csv'!$I$2:$K$1294,2,FALSE)</f>
        <v>IlhÃ©us</v>
      </c>
      <c r="J475" t="str">
        <f>VLOOKUP(A475,'BA distritos como bairro.csv'!$I$2:$K$1294,3,FALSE)</f>
        <v>Vila LÃ­dia</v>
      </c>
      <c r="K475" t="s">
        <v>275</v>
      </c>
      <c r="L475" t="s">
        <v>4589</v>
      </c>
    </row>
    <row r="476" spans="1:12">
      <c r="A476">
        <v>460</v>
      </c>
      <c r="B476" t="s">
        <v>3279</v>
      </c>
      <c r="C476" t="s">
        <v>3618</v>
      </c>
      <c r="D476" t="s">
        <v>3639</v>
      </c>
      <c r="E476" t="str">
        <f>VLOOKUP(K476,MesoMicroMunicipios!$C$2:$E$418,3,FALSE)</f>
        <v>BA07: Ilhéus/Itabuna</v>
      </c>
      <c r="F476" t="str">
        <f>VLOOKUP(E476,DistritosEstFacebook!$A$2:$B$19,2,FALSE)</f>
        <v>https://www.facebook.com/groups/776446452544437/</v>
      </c>
      <c r="I476" t="str">
        <f>VLOOKUP(A476,'BA distritos como bairro.csv'!$I$2:$K$1294,2,FALSE)</f>
        <v>IlhÃ©us</v>
      </c>
      <c r="J476" t="str">
        <f>VLOOKUP(A476,'BA distritos como bairro.csv'!$I$2:$K$1294,3,FALSE)</f>
        <v>Vila NazarÃ©</v>
      </c>
      <c r="K476" t="s">
        <v>275</v>
      </c>
      <c r="L476" t="s">
        <v>4517</v>
      </c>
    </row>
    <row r="477" spans="1:12">
      <c r="A477">
        <v>45365</v>
      </c>
      <c r="B477" t="s">
        <v>3279</v>
      </c>
      <c r="C477" t="s">
        <v>3644</v>
      </c>
      <c r="D477" t="s">
        <v>622</v>
      </c>
      <c r="E477" t="str">
        <f>VLOOKUP(K477,MesoMicroMunicipios!$C$2:$E$418,3,FALSE)</f>
        <v>BA10: Jequié/Seabra</v>
      </c>
      <c r="F477" t="str">
        <f>VLOOKUP(E477,DistritosEstFacebook!$A$2:$B$19,2,FALSE)</f>
        <v>https://www.facebook.com/groups/170949727010380/</v>
      </c>
      <c r="I477" t="str">
        <f>VLOOKUP(A477,'BA distritos como bairro.csv'!$I$2:$K$1294,2,FALSE)</f>
        <v>PiatÃ£</v>
      </c>
      <c r="J477" t="str">
        <f>VLOOKUP(A477,'BA distritos como bairro.csv'!$I$2:$K$1294,3,FALSE)</f>
        <v xml:space="preserve">InÃºbia </v>
      </c>
      <c r="K477" t="s">
        <v>354</v>
      </c>
      <c r="L477" t="s">
        <v>4573</v>
      </c>
    </row>
    <row r="478" spans="1:12">
      <c r="A478">
        <v>43200</v>
      </c>
      <c r="B478" t="s">
        <v>3279</v>
      </c>
      <c r="C478" t="s">
        <v>3640</v>
      </c>
      <c r="D478" t="s">
        <v>622</v>
      </c>
      <c r="E478" t="str">
        <f>VLOOKUP(K478,MesoMicroMunicipios!$C$2:$E$418,3,FALSE)</f>
        <v>BA15: Jacobina/Senhor do Bonfim/Itaberaba</v>
      </c>
      <c r="F478" t="str">
        <f>VLOOKUP(E478,DistritosEstFacebook!$A$2:$B$19,2,FALSE)</f>
        <v>https://www.facebook.com/groups/1021451114646126/</v>
      </c>
      <c r="I478" t="str">
        <f>VLOOKUP(A478,'BA distritos como bairro.csv'!$I$2:$K$1294,2,FALSE)</f>
        <v>Mundo Novo</v>
      </c>
      <c r="J478" t="str">
        <f>VLOOKUP(A478,'BA distritos como bairro.csv'!$I$2:$K$1294,3,FALSE)</f>
        <v xml:space="preserve">IndaÃ­ </v>
      </c>
      <c r="K478" t="s">
        <v>197</v>
      </c>
      <c r="L478" t="s">
        <v>4610</v>
      </c>
    </row>
    <row r="479" spans="1:12">
      <c r="A479">
        <v>44150</v>
      </c>
      <c r="B479" t="s">
        <v>3279</v>
      </c>
      <c r="C479" t="s">
        <v>3641</v>
      </c>
      <c r="D479" t="s">
        <v>622</v>
      </c>
      <c r="E479" t="str">
        <f>VLOOKUP(K479,MesoMicroMunicipios!$C$2:$E$418,3,FALSE)</f>
        <v>BA07: Ilhéus/Itabuna</v>
      </c>
      <c r="F479" t="str">
        <f>VLOOKUP(E479,DistritosEstFacebook!$A$2:$B$19,2,FALSE)</f>
        <v>https://www.facebook.com/groups/776446452544437/</v>
      </c>
      <c r="I479" t="str">
        <f>VLOOKUP(A479,'BA distritos como bairro.csv'!$I$2:$K$1294,2,FALSE)</f>
        <v>IlhÃ©us</v>
      </c>
      <c r="J479" t="str">
        <f>VLOOKUP(A479,'BA distritos como bairro.csv'!$I$2:$K$1294,3,FALSE)</f>
        <v xml:space="preserve">Inema </v>
      </c>
      <c r="K479" t="s">
        <v>275</v>
      </c>
      <c r="L479" t="s">
        <v>4277</v>
      </c>
    </row>
    <row r="480" spans="1:12">
      <c r="A480">
        <v>45339</v>
      </c>
      <c r="B480" t="s">
        <v>3279</v>
      </c>
      <c r="C480" t="s">
        <v>137</v>
      </c>
      <c r="D480" t="s">
        <v>59</v>
      </c>
      <c r="E480" t="str">
        <f>VLOOKUP(K480,MesoMicroMunicipios!$C$2:$E$418,3,FALSE)</f>
        <v>BA17: Ribeira do Pombal/Alagoinhas/Entre Rios</v>
      </c>
      <c r="F480" t="str">
        <f>VLOOKUP(E480,DistritosEstFacebook!$A$2:$B$19,2,FALSE)</f>
        <v>https://www.facebook.com/groups/163561917752494/</v>
      </c>
      <c r="I480" t="str">
        <f>VLOOKUP(A480,'BA distritos como bairro.csv'!$I$2:$K$1294,2,FALSE)</f>
        <v>Inhambupe</v>
      </c>
      <c r="J480" t="str">
        <f>VLOOKUP(A480,'BA distritos como bairro.csv'!$I$2:$K$1294,3,FALSE)</f>
        <v>Baixa Grande</v>
      </c>
      <c r="K480" t="s">
        <v>137</v>
      </c>
      <c r="L480" t="s">
        <v>59</v>
      </c>
    </row>
    <row r="481" spans="1:12">
      <c r="A481">
        <v>33755</v>
      </c>
      <c r="B481" t="s">
        <v>3279</v>
      </c>
      <c r="C481" t="s">
        <v>137</v>
      </c>
      <c r="D481" t="s">
        <v>622</v>
      </c>
      <c r="E481" t="str">
        <f>VLOOKUP(K481,MesoMicroMunicipios!$C$2:$E$418,3,FALSE)</f>
        <v>BA17: Ribeira do Pombal/Alagoinhas/Entre Rios</v>
      </c>
      <c r="F481" t="str">
        <f>VLOOKUP(E481,DistritosEstFacebook!$A$2:$B$19,2,FALSE)</f>
        <v>https://www.facebook.com/groups/163561917752494/</v>
      </c>
      <c r="I481" t="str">
        <f>VLOOKUP(A481,'BA distritos como bairro.csv'!$I$2:$K$1294,2,FALSE)</f>
        <v>Inhambupe</v>
      </c>
      <c r="J481" t="str">
        <f>VLOOKUP(A481,'BA distritos como bairro.csv'!$I$2:$K$1294,3,FALSE)</f>
        <v>Centro</v>
      </c>
      <c r="K481" t="s">
        <v>137</v>
      </c>
      <c r="L481" t="s">
        <v>622</v>
      </c>
    </row>
    <row r="482" spans="1:12">
      <c r="A482">
        <v>44168</v>
      </c>
      <c r="B482" t="s">
        <v>3279</v>
      </c>
      <c r="C482" t="s">
        <v>137</v>
      </c>
      <c r="D482" t="s">
        <v>3642</v>
      </c>
      <c r="E482" t="str">
        <f>VLOOKUP(K482,MesoMicroMunicipios!$C$2:$E$418,3,FALSE)</f>
        <v>BA17: Ribeira do Pombal/Alagoinhas/Entre Rios</v>
      </c>
      <c r="F482" t="str">
        <f>VLOOKUP(E482,DistritosEstFacebook!$A$2:$B$19,2,FALSE)</f>
        <v>https://www.facebook.com/groups/163561917752494/</v>
      </c>
      <c r="I482" t="str">
        <f>VLOOKUP(A482,'BA distritos como bairro.csv'!$I$2:$K$1294,2,FALSE)</f>
        <v>Inhambupe</v>
      </c>
      <c r="J482" t="str">
        <f>VLOOKUP(A482,'BA distritos como bairro.csv'!$I$2:$K$1294,3,FALSE)</f>
        <v>ColÃ´nia Roberto Santos</v>
      </c>
      <c r="K482" t="s">
        <v>137</v>
      </c>
      <c r="L482" t="s">
        <v>4559</v>
      </c>
    </row>
    <row r="483" spans="1:12">
      <c r="A483">
        <v>45340</v>
      </c>
      <c r="B483" t="s">
        <v>3279</v>
      </c>
      <c r="C483" t="s">
        <v>137</v>
      </c>
      <c r="D483" t="s">
        <v>3411</v>
      </c>
      <c r="E483" t="str">
        <f>VLOOKUP(K483,MesoMicroMunicipios!$C$2:$E$418,3,FALSE)</f>
        <v>BA17: Ribeira do Pombal/Alagoinhas/Entre Rios</v>
      </c>
      <c r="F483" t="str">
        <f>VLOOKUP(E483,DistritosEstFacebook!$A$2:$B$19,2,FALSE)</f>
        <v>https://www.facebook.com/groups/163561917752494/</v>
      </c>
      <c r="I483" t="str">
        <f>VLOOKUP(A483,'BA distritos como bairro.csv'!$I$2:$K$1294,2,FALSE)</f>
        <v>Inhambupe</v>
      </c>
      <c r="J483" t="str">
        <f>VLOOKUP(A483,'BA distritos como bairro.csv'!$I$2:$K$1294,3,FALSE)</f>
        <v>GravatÃ¡</v>
      </c>
      <c r="K483" t="s">
        <v>137</v>
      </c>
      <c r="L483" t="s">
        <v>4581</v>
      </c>
    </row>
    <row r="484" spans="1:12">
      <c r="A484">
        <v>44134</v>
      </c>
      <c r="B484" t="s">
        <v>3279</v>
      </c>
      <c r="C484" t="s">
        <v>3643</v>
      </c>
      <c r="D484" t="s">
        <v>622</v>
      </c>
      <c r="E484" t="str">
        <f>VLOOKUP(K484,MesoMicroMunicipios!$C$2:$E$418,3,FALSE)</f>
        <v>BA05: Metropolitana Norte</v>
      </c>
      <c r="F484" t="str">
        <f>VLOOKUP(E484,DistritosEstFacebook!$A$2:$B$19,2,FALSE)</f>
        <v>https://www.facebook.com/groups/170292697033720/</v>
      </c>
      <c r="I484" t="str">
        <f>VLOOKUP(A484,'BA distritos como bairro.csv'!$I$2:$K$1294,2,FALSE)</f>
        <v>AmÃ©lia Rodrigues</v>
      </c>
      <c r="J484" t="str">
        <f>VLOOKUP(A484,'BA distritos como bairro.csv'!$I$2:$K$1294,3,FALSE)</f>
        <v xml:space="preserve">Inhata </v>
      </c>
      <c r="K484" t="s">
        <v>319</v>
      </c>
      <c r="L484" t="s">
        <v>4263</v>
      </c>
    </row>
    <row r="485" spans="1:12">
      <c r="A485">
        <v>33756</v>
      </c>
      <c r="B485" t="s">
        <v>3279</v>
      </c>
      <c r="C485" t="s">
        <v>3645</v>
      </c>
      <c r="D485" t="s">
        <v>622</v>
      </c>
      <c r="E485" t="str">
        <f>VLOOKUP(K485,MesoMicroMunicipios!$C$2:$E$418,3,FALSE)</f>
        <v>BA14: Feira de Santana</v>
      </c>
      <c r="F485" t="str">
        <f>VLOOKUP(E485,DistritosEstFacebook!$A$2:$B$19,2,FALSE)</f>
        <v>https://www.facebook.com/groups/1591948850852653/</v>
      </c>
      <c r="I485" t="str">
        <f>VLOOKUP(A485,'BA distritos como bairro.csv'!$I$2:$K$1294,2,FALSE)</f>
        <v>IpecaetÃ¡</v>
      </c>
      <c r="J485" t="str">
        <f>VLOOKUP(A485,'BA distritos como bairro.csv'!$I$2:$K$1294,3,FALSE)</f>
        <v>Centro</v>
      </c>
      <c r="K485" t="s">
        <v>376</v>
      </c>
      <c r="L485" t="s">
        <v>622</v>
      </c>
    </row>
    <row r="486" spans="1:12">
      <c r="A486">
        <v>33758</v>
      </c>
      <c r="B486" t="s">
        <v>3279</v>
      </c>
      <c r="C486" t="s">
        <v>3646</v>
      </c>
      <c r="D486" t="s">
        <v>622</v>
      </c>
      <c r="E486" t="str">
        <f>VLOOKUP(K486,MesoMicroMunicipios!$C$2:$E$418,3,FALSE)</f>
        <v>BA07: Ilhéus/Itabuna</v>
      </c>
      <c r="F486" t="str">
        <f>VLOOKUP(E486,DistritosEstFacebook!$A$2:$B$19,2,FALSE)</f>
        <v>https://www.facebook.com/groups/776446452544437/</v>
      </c>
      <c r="I486" t="str">
        <f>VLOOKUP(A486,'BA distritos como bairro.csv'!$I$2:$K$1294,2,FALSE)</f>
        <v>IpiaÃº</v>
      </c>
      <c r="J486" t="str">
        <f>VLOOKUP(A486,'BA distritos como bairro.csv'!$I$2:$K$1294,3,FALSE)</f>
        <v>Centro</v>
      </c>
      <c r="K486" t="s">
        <v>290</v>
      </c>
      <c r="L486" t="s">
        <v>622</v>
      </c>
    </row>
    <row r="487" spans="1:12">
      <c r="A487">
        <v>38519</v>
      </c>
      <c r="B487" t="s">
        <v>3279</v>
      </c>
      <c r="C487" t="s">
        <v>3646</v>
      </c>
      <c r="D487" t="s">
        <v>3289</v>
      </c>
      <c r="E487" t="str">
        <f>VLOOKUP(K487,MesoMicroMunicipios!$C$2:$E$418,3,FALSE)</f>
        <v>BA07: Ilhéus/Itabuna</v>
      </c>
      <c r="F487" t="str">
        <f>VLOOKUP(E487,DistritosEstFacebook!$A$2:$B$19,2,FALSE)</f>
        <v>https://www.facebook.com/groups/776446452544437/</v>
      </c>
      <c r="I487" t="str">
        <f>VLOOKUP(A487,'BA distritos como bairro.csv'!$I$2:$K$1294,2,FALSE)</f>
        <v>IpiaÃº</v>
      </c>
      <c r="J487" t="str">
        <f>VLOOKUP(A487,'BA distritos como bairro.csv'!$I$2:$K$1294,3,FALSE)</f>
        <v>Dois de Julho</v>
      </c>
      <c r="K487" t="s">
        <v>290</v>
      </c>
      <c r="L487" t="s">
        <v>3289</v>
      </c>
    </row>
    <row r="488" spans="1:12">
      <c r="A488">
        <v>33760</v>
      </c>
      <c r="B488" t="s">
        <v>3279</v>
      </c>
      <c r="C488" t="s">
        <v>3647</v>
      </c>
      <c r="D488" t="s">
        <v>622</v>
      </c>
      <c r="E488" t="str">
        <f>VLOOKUP(K488,MesoMicroMunicipios!$C$2:$E$418,3,FALSE)</f>
        <v>BA14: Feira de Santana</v>
      </c>
      <c r="F488" t="str">
        <f>VLOOKUP(E488,DistritosEstFacebook!$A$2:$B$19,2,FALSE)</f>
        <v>https://www.facebook.com/groups/1591948850852653/</v>
      </c>
      <c r="I488" t="str">
        <f>VLOOKUP(A488,'BA distritos como bairro.csv'!$I$2:$K$1294,2,FALSE)</f>
        <v>IpirÃ¡</v>
      </c>
      <c r="J488" t="str">
        <f>VLOOKUP(A488,'BA distritos como bairro.csv'!$I$2:$K$1294,3,FALSE)</f>
        <v>Centro</v>
      </c>
      <c r="K488" t="s">
        <v>285</v>
      </c>
      <c r="L488" t="s">
        <v>622</v>
      </c>
    </row>
    <row r="489" spans="1:12">
      <c r="A489">
        <v>43227</v>
      </c>
      <c r="B489" t="s">
        <v>3279</v>
      </c>
      <c r="C489" t="s">
        <v>3648</v>
      </c>
      <c r="D489" t="s">
        <v>622</v>
      </c>
      <c r="E489" t="str">
        <f>VLOOKUP(K489,MesoMicroMunicipios!$C$2:$E$418,3,FALSE)</f>
        <v>BA18: Irecê/Boquira/Barra</v>
      </c>
      <c r="F489" t="str">
        <f>VLOOKUP(E489,DistritosEstFacebook!$A$2:$B$19,2,FALSE)</f>
        <v>https://www.facebook.com/groups/159326851374383/</v>
      </c>
      <c r="I489" t="str">
        <f>VLOOKUP(A489,'BA distritos como bairro.csv'!$I$2:$K$1294,2,FALSE)</f>
        <v>Oliveira dos Brejinhos</v>
      </c>
      <c r="J489" t="str">
        <f>VLOOKUP(A489,'BA distritos como bairro.csv'!$I$2:$K$1294,3,FALSE)</f>
        <v xml:space="preserve">Ipucaba </v>
      </c>
      <c r="K489" t="s">
        <v>205</v>
      </c>
      <c r="L489" t="s">
        <v>4233</v>
      </c>
    </row>
    <row r="490" spans="1:12">
      <c r="A490">
        <v>33761</v>
      </c>
      <c r="B490" t="s">
        <v>3279</v>
      </c>
      <c r="C490" t="s">
        <v>138</v>
      </c>
      <c r="D490" t="s">
        <v>622</v>
      </c>
      <c r="E490" t="str">
        <f>VLOOKUP(K490,MesoMicroMunicipios!$C$2:$E$418,3,FALSE)</f>
        <v>BA18: Irecê/Boquira/Barra</v>
      </c>
      <c r="F490" t="str">
        <f>VLOOKUP(E490,DistritosEstFacebook!$A$2:$B$19,2,FALSE)</f>
        <v>https://www.facebook.com/groups/159326851374383/</v>
      </c>
      <c r="I490" t="str">
        <f>VLOOKUP(A490,'BA distritos como bairro.csv'!$I$2:$K$1294,2,FALSE)</f>
        <v>Ipupiara</v>
      </c>
      <c r="J490" t="str">
        <f>VLOOKUP(A490,'BA distritos como bairro.csv'!$I$2:$K$1294,3,FALSE)</f>
        <v>Centro</v>
      </c>
      <c r="K490" t="s">
        <v>138</v>
      </c>
      <c r="L490" t="s">
        <v>622</v>
      </c>
    </row>
    <row r="491" spans="1:12">
      <c r="A491">
        <v>33762</v>
      </c>
      <c r="B491" t="s">
        <v>3279</v>
      </c>
      <c r="C491" t="s">
        <v>139</v>
      </c>
      <c r="D491" t="s">
        <v>622</v>
      </c>
      <c r="E491" t="str">
        <f>VLOOKUP(K491,MesoMicroMunicipios!$C$2:$E$418,3,FALSE)</f>
        <v>BA10: Jequié/Seabra</v>
      </c>
      <c r="F491" t="str">
        <f>VLOOKUP(E491,DistritosEstFacebook!$A$2:$B$19,2,FALSE)</f>
        <v>https://www.facebook.com/groups/170949727010380/</v>
      </c>
      <c r="I491" t="str">
        <f>VLOOKUP(A491,'BA distritos como bairro.csv'!$I$2:$K$1294,2,FALSE)</f>
        <v>Irajuba</v>
      </c>
      <c r="J491" t="str">
        <f>VLOOKUP(A491,'BA distritos como bairro.csv'!$I$2:$K$1294,3,FALSE)</f>
        <v>Centro</v>
      </c>
      <c r="K491" t="s">
        <v>139</v>
      </c>
      <c r="L491" t="s">
        <v>622</v>
      </c>
    </row>
    <row r="492" spans="1:12">
      <c r="A492">
        <v>33763</v>
      </c>
      <c r="B492" t="s">
        <v>3279</v>
      </c>
      <c r="C492" t="s">
        <v>140</v>
      </c>
      <c r="D492" t="s">
        <v>622</v>
      </c>
      <c r="E492" t="str">
        <f>VLOOKUP(K492,MesoMicroMunicipios!$C$2:$E$418,3,FALSE)</f>
        <v>BA10: Jequié/Seabra</v>
      </c>
      <c r="F492" t="str">
        <f>VLOOKUP(E492,DistritosEstFacebook!$A$2:$B$19,2,FALSE)</f>
        <v>https://www.facebook.com/groups/170949727010380/</v>
      </c>
      <c r="I492" t="str">
        <f>VLOOKUP(A492,'BA distritos como bairro.csv'!$I$2:$K$1294,2,FALSE)</f>
        <v>Iramaia</v>
      </c>
      <c r="J492" t="str">
        <f>VLOOKUP(A492,'BA distritos como bairro.csv'!$I$2:$K$1294,3,FALSE)</f>
        <v>Centro</v>
      </c>
      <c r="K492" t="s">
        <v>140</v>
      </c>
      <c r="L492" t="s">
        <v>622</v>
      </c>
    </row>
    <row r="493" spans="1:12">
      <c r="A493">
        <v>45931</v>
      </c>
      <c r="B493" t="s">
        <v>3279</v>
      </c>
      <c r="C493" t="s">
        <v>3649</v>
      </c>
      <c r="D493" t="s">
        <v>622</v>
      </c>
      <c r="E493" t="str">
        <f>VLOOKUP(K493,MesoMicroMunicipios!$C$2:$E$418,3,FALSE)</f>
        <v>BA18: Irecê/Boquira/Barra</v>
      </c>
      <c r="F493" t="str">
        <f>VLOOKUP(E493,DistritosEstFacebook!$A$2:$B$19,2,FALSE)</f>
        <v>https://www.facebook.com/groups/159326851374383/</v>
      </c>
      <c r="I493" t="str">
        <f>VLOOKUP(A493,'BA distritos como bairro.csv'!$I$2:$K$1294,2,FALSE)</f>
        <v>Iraquara</v>
      </c>
      <c r="J493" t="str">
        <f>VLOOKUP(A493,'BA distritos como bairro.csv'!$I$2:$K$1294,3,FALSE)</f>
        <v xml:space="preserve">Iraporanga </v>
      </c>
      <c r="K493" t="s">
        <v>141</v>
      </c>
      <c r="L493" t="s">
        <v>4352</v>
      </c>
    </row>
    <row r="494" spans="1:12">
      <c r="A494">
        <v>33764</v>
      </c>
      <c r="B494" t="s">
        <v>3279</v>
      </c>
      <c r="C494" t="s">
        <v>141</v>
      </c>
      <c r="D494" t="s">
        <v>622</v>
      </c>
      <c r="E494" t="str">
        <f>VLOOKUP(K494,MesoMicroMunicipios!$C$2:$E$418,3,FALSE)</f>
        <v>BA18: Irecê/Boquira/Barra</v>
      </c>
      <c r="F494" t="str">
        <f>VLOOKUP(E494,DistritosEstFacebook!$A$2:$B$19,2,FALSE)</f>
        <v>https://www.facebook.com/groups/159326851374383/</v>
      </c>
      <c r="I494" t="str">
        <f>VLOOKUP(A494,'BA distritos como bairro.csv'!$I$2:$K$1294,2,FALSE)</f>
        <v>Iraquara</v>
      </c>
      <c r="J494" t="str">
        <f>VLOOKUP(A494,'BA distritos como bairro.csv'!$I$2:$K$1294,3,FALSE)</f>
        <v>Centro</v>
      </c>
      <c r="K494" t="s">
        <v>141</v>
      </c>
      <c r="L494" t="s">
        <v>622</v>
      </c>
    </row>
    <row r="495" spans="1:12">
      <c r="A495">
        <v>33766</v>
      </c>
      <c r="B495" t="s">
        <v>3279</v>
      </c>
      <c r="C495" t="s">
        <v>3650</v>
      </c>
      <c r="D495" t="s">
        <v>622</v>
      </c>
      <c r="E495" t="str">
        <f>VLOOKUP(K495,MesoMicroMunicipios!$C$2:$E$418,3,FALSE)</f>
        <v>BA14: Feira de Santana</v>
      </c>
      <c r="F495" t="str">
        <f>VLOOKUP(E495,DistritosEstFacebook!$A$2:$B$19,2,FALSE)</f>
        <v>https://www.facebook.com/groups/1591948850852653/</v>
      </c>
      <c r="I495" t="str">
        <f>VLOOKUP(A495,'BA distritos como bairro.csv'!$I$2:$K$1294,2,FALSE)</f>
        <v>IrarÃ¡</v>
      </c>
      <c r="J495" t="str">
        <f>VLOOKUP(A495,'BA distritos como bairro.csv'!$I$2:$K$1294,3,FALSE)</f>
        <v>Centro</v>
      </c>
      <c r="K495" t="s">
        <v>309</v>
      </c>
      <c r="L495" t="s">
        <v>622</v>
      </c>
    </row>
    <row r="496" spans="1:12">
      <c r="A496">
        <v>33767</v>
      </c>
      <c r="B496" t="s">
        <v>3279</v>
      </c>
      <c r="C496" t="s">
        <v>3651</v>
      </c>
      <c r="D496" t="s">
        <v>622</v>
      </c>
      <c r="E496" t="str">
        <f>VLOOKUP(K496,MesoMicroMunicipios!$C$2:$E$418,3,FALSE)</f>
        <v>BA18: Irecê/Boquira/Barra</v>
      </c>
      <c r="F496" t="str">
        <f>VLOOKUP(E496,DistritosEstFacebook!$A$2:$B$19,2,FALSE)</f>
        <v>https://www.facebook.com/groups/159326851374383/</v>
      </c>
      <c r="I496" t="str">
        <f>VLOOKUP(A496,'BA distritos como bairro.csv'!$I$2:$K$1294,2,FALSE)</f>
        <v>IrecÃª</v>
      </c>
      <c r="J496" t="str">
        <f>VLOOKUP(A496,'BA distritos como bairro.csv'!$I$2:$K$1294,3,FALSE)</f>
        <v>Centro</v>
      </c>
      <c r="K496" t="s">
        <v>283</v>
      </c>
      <c r="L496" t="s">
        <v>622</v>
      </c>
    </row>
    <row r="497" spans="1:12">
      <c r="A497">
        <v>45374</v>
      </c>
      <c r="B497" t="s">
        <v>3279</v>
      </c>
      <c r="C497" t="s">
        <v>3651</v>
      </c>
      <c r="D497" t="s">
        <v>3652</v>
      </c>
      <c r="E497" t="str">
        <f>VLOOKUP(K497,MesoMicroMunicipios!$C$2:$E$418,3,FALSE)</f>
        <v>BA18: Irecê/Boquira/Barra</v>
      </c>
      <c r="F497" t="str">
        <f>VLOOKUP(E497,DistritosEstFacebook!$A$2:$B$19,2,FALSE)</f>
        <v>https://www.facebook.com/groups/159326851374383/</v>
      </c>
      <c r="I497" t="str">
        <f>VLOOKUP(A497,'BA distritos como bairro.csv'!$I$2:$K$1294,2,FALSE)</f>
        <v>IrecÃª</v>
      </c>
      <c r="J497" t="str">
        <f>VLOOKUP(A497,'BA distritos como bairro.csv'!$I$2:$K$1294,3,FALSE)</f>
        <v>Mamoeiro</v>
      </c>
      <c r="K497" t="s">
        <v>283</v>
      </c>
      <c r="L497" t="s">
        <v>3652</v>
      </c>
    </row>
    <row r="498" spans="1:12">
      <c r="A498">
        <v>45932</v>
      </c>
      <c r="B498" t="s">
        <v>3279</v>
      </c>
      <c r="C498" t="s">
        <v>3653</v>
      </c>
      <c r="D498" t="s">
        <v>622</v>
      </c>
      <c r="E498" t="str">
        <f>VLOOKUP(K498,MesoMicroMunicipios!$C$2:$E$418,3,FALSE)</f>
        <v>BA11: Guanambi/Brumado/Livramento</v>
      </c>
      <c r="F498" t="str">
        <f>VLOOKUP(E498,DistritosEstFacebook!$A$2:$B$19,2,FALSE)</f>
        <v>https://www.facebook.com/groups/1532561203518470/</v>
      </c>
      <c r="I498" t="str">
        <f>VLOOKUP(A498,'BA distritos como bairro.csv'!$I$2:$K$1294,2,FALSE)</f>
        <v>Jacaraci</v>
      </c>
      <c r="J498" t="str">
        <f>VLOOKUP(A498,'BA distritos como bairro.csv'!$I$2:$K$1294,3,FALSE)</f>
        <v xml:space="preserve">Irundiara </v>
      </c>
      <c r="K498" t="s">
        <v>159</v>
      </c>
      <c r="L498" t="s">
        <v>4353</v>
      </c>
    </row>
    <row r="499" spans="1:12">
      <c r="A499">
        <v>34330</v>
      </c>
      <c r="B499" t="s">
        <v>3279</v>
      </c>
      <c r="C499" t="s">
        <v>3654</v>
      </c>
      <c r="D499" t="s">
        <v>622</v>
      </c>
      <c r="E499" t="str">
        <f>VLOOKUP(K499,MesoMicroMunicipios!$C$2:$E$418,3,FALSE)</f>
        <v>BA08: Porto Seguro</v>
      </c>
      <c r="F499" t="str">
        <f>VLOOKUP(E499,DistritosEstFacebook!$A$2:$B$19,2,FALSE)</f>
        <v>https://www.facebook.com/groups/579171692594296/</v>
      </c>
      <c r="I499" t="str">
        <f>VLOOKUP(A499,'BA distritos como bairro.csv'!$I$2:$K$1294,2,FALSE)</f>
        <v>Mucuri</v>
      </c>
      <c r="J499" t="str">
        <f>VLOOKUP(A499,'BA distritos como bairro.csv'!$I$2:$K$1294,3,FALSE)</f>
        <v xml:space="preserve">ItabatÃ£ </v>
      </c>
      <c r="K499" t="s">
        <v>195</v>
      </c>
      <c r="L499" t="s">
        <v>4479</v>
      </c>
    </row>
    <row r="500" spans="1:12">
      <c r="A500">
        <v>33772</v>
      </c>
      <c r="B500" t="s">
        <v>3279</v>
      </c>
      <c r="C500" t="s">
        <v>142</v>
      </c>
      <c r="D500" t="s">
        <v>622</v>
      </c>
      <c r="E500" t="str">
        <f>VLOOKUP(K500,MesoMicroMunicipios!$C$2:$E$418,3,FALSE)</f>
        <v>BA08: Porto Seguro</v>
      </c>
      <c r="F500" t="str">
        <f>VLOOKUP(E500,DistritosEstFacebook!$A$2:$B$19,2,FALSE)</f>
        <v>https://www.facebook.com/groups/579171692594296/</v>
      </c>
      <c r="I500" t="str">
        <f>VLOOKUP(A500,'BA distritos como bairro.csv'!$I$2:$K$1294,2,FALSE)</f>
        <v>Itabela</v>
      </c>
      <c r="J500" t="str">
        <f>VLOOKUP(A500,'BA distritos como bairro.csv'!$I$2:$K$1294,3,FALSE)</f>
        <v>Centro</v>
      </c>
      <c r="K500" t="s">
        <v>142</v>
      </c>
      <c r="L500" t="s">
        <v>622</v>
      </c>
    </row>
    <row r="501" spans="1:12">
      <c r="A501">
        <v>33773</v>
      </c>
      <c r="B501" t="s">
        <v>3279</v>
      </c>
      <c r="C501" t="s">
        <v>143</v>
      </c>
      <c r="D501" t="s">
        <v>622</v>
      </c>
      <c r="E501" t="str">
        <f>VLOOKUP(K501,MesoMicroMunicipios!$C$2:$E$418,3,FALSE)</f>
        <v>BA15: Jacobina/Senhor do Bonfim/Itaberaba</v>
      </c>
      <c r="F501" t="str">
        <f>VLOOKUP(E501,DistritosEstFacebook!$A$2:$B$19,2,FALSE)</f>
        <v>https://www.facebook.com/groups/1021451114646126/</v>
      </c>
      <c r="I501" t="str">
        <f>VLOOKUP(A501,'BA distritos como bairro.csv'!$I$2:$K$1294,2,FALSE)</f>
        <v>Itaberaba</v>
      </c>
      <c r="J501" t="str">
        <f>VLOOKUP(A501,'BA distritos como bairro.csv'!$I$2:$K$1294,3,FALSE)</f>
        <v>Centro</v>
      </c>
      <c r="K501" t="s">
        <v>143</v>
      </c>
      <c r="L501" t="s">
        <v>622</v>
      </c>
    </row>
    <row r="502" spans="1:12">
      <c r="A502">
        <v>461</v>
      </c>
      <c r="B502" t="s">
        <v>3279</v>
      </c>
      <c r="C502" t="s">
        <v>144</v>
      </c>
      <c r="D502" t="s">
        <v>3655</v>
      </c>
      <c r="E502" t="str">
        <f>VLOOKUP(K502,MesoMicroMunicipios!$C$2:$E$418,3,FALSE)</f>
        <v>BA07: Ilhéus/Itabuna</v>
      </c>
      <c r="F502" t="str">
        <f>VLOOKUP(E502,DistritosEstFacebook!$A$2:$B$19,2,FALSE)</f>
        <v>https://www.facebook.com/groups/776446452544437/</v>
      </c>
      <c r="I502" t="str">
        <f>VLOOKUP(A502,'BA distritos como bairro.csv'!$I$2:$K$1294,2,FALSE)</f>
        <v>Itabuna</v>
      </c>
      <c r="J502" t="str">
        <f>VLOOKUP(A502,'BA distritos como bairro.csv'!$I$2:$K$1294,3,FALSE)</f>
        <v>Alto dos Canecos</v>
      </c>
      <c r="K502" t="s">
        <v>144</v>
      </c>
      <c r="L502" t="s">
        <v>3655</v>
      </c>
    </row>
    <row r="503" spans="1:12">
      <c r="A503">
        <v>463</v>
      </c>
      <c r="B503" t="s">
        <v>3279</v>
      </c>
      <c r="C503" t="s">
        <v>144</v>
      </c>
      <c r="D503" t="s">
        <v>3656</v>
      </c>
      <c r="E503" t="str">
        <f>VLOOKUP(K503,MesoMicroMunicipios!$C$2:$E$418,3,FALSE)</f>
        <v>BA07: Ilhéus/Itabuna</v>
      </c>
      <c r="F503" t="str">
        <f>VLOOKUP(E503,DistritosEstFacebook!$A$2:$B$19,2,FALSE)</f>
        <v>https://www.facebook.com/groups/776446452544437/</v>
      </c>
      <c r="I503" t="str">
        <f>VLOOKUP(A503,'BA distritos como bairro.csv'!$I$2:$K$1294,2,FALSE)</f>
        <v>Itabuna</v>
      </c>
      <c r="J503" t="str">
        <f>VLOOKUP(A503,'BA distritos como bairro.csv'!$I$2:$K$1294,3,FALSE)</f>
        <v>Alto Mirante</v>
      </c>
      <c r="K503" t="s">
        <v>144</v>
      </c>
      <c r="L503" t="s">
        <v>3656</v>
      </c>
    </row>
    <row r="504" spans="1:12">
      <c r="A504">
        <v>464</v>
      </c>
      <c r="B504" t="s">
        <v>3279</v>
      </c>
      <c r="C504" t="s">
        <v>144</v>
      </c>
      <c r="D504" t="s">
        <v>3657</v>
      </c>
      <c r="E504" t="str">
        <f>VLOOKUP(K504,MesoMicroMunicipios!$C$2:$E$418,3,FALSE)</f>
        <v>BA07: Ilhéus/Itabuna</v>
      </c>
      <c r="F504" t="str">
        <f>VLOOKUP(E504,DistritosEstFacebook!$A$2:$B$19,2,FALSE)</f>
        <v>https://www.facebook.com/groups/776446452544437/</v>
      </c>
      <c r="I504" t="str">
        <f>VLOOKUP(A504,'BA distritos como bairro.csv'!$I$2:$K$1294,2,FALSE)</f>
        <v>Itabuna</v>
      </c>
      <c r="J504" t="str">
        <f>VLOOKUP(A504,'BA distritos como bairro.csv'!$I$2:$K$1294,3,FALSE)</f>
        <v>Antique</v>
      </c>
      <c r="K504" t="s">
        <v>144</v>
      </c>
      <c r="L504" t="s">
        <v>3657</v>
      </c>
    </row>
    <row r="505" spans="1:12">
      <c r="A505">
        <v>465</v>
      </c>
      <c r="B505" t="s">
        <v>3279</v>
      </c>
      <c r="C505" t="s">
        <v>144</v>
      </c>
      <c r="D505" t="s">
        <v>3658</v>
      </c>
      <c r="E505" t="str">
        <f>VLOOKUP(K505,MesoMicroMunicipios!$C$2:$E$418,3,FALSE)</f>
        <v>BA07: Ilhéus/Itabuna</v>
      </c>
      <c r="F505" t="str">
        <f>VLOOKUP(E505,DistritosEstFacebook!$A$2:$B$19,2,FALSE)</f>
        <v>https://www.facebook.com/groups/776446452544437/</v>
      </c>
      <c r="I505" t="str">
        <f>VLOOKUP(A505,'BA distritos como bairro.csv'!$I$2:$K$1294,2,FALSE)</f>
        <v>Itabuna</v>
      </c>
      <c r="J505" t="str">
        <f>VLOOKUP(A505,'BA distritos como bairro.csv'!$I$2:$K$1294,3,FALSE)</f>
        <v>Banco Raso</v>
      </c>
      <c r="K505" t="s">
        <v>144</v>
      </c>
      <c r="L505" t="s">
        <v>3658</v>
      </c>
    </row>
    <row r="506" spans="1:12">
      <c r="A506">
        <v>466</v>
      </c>
      <c r="B506" t="s">
        <v>3279</v>
      </c>
      <c r="C506" t="s">
        <v>144</v>
      </c>
      <c r="D506" t="s">
        <v>3659</v>
      </c>
      <c r="E506" t="str">
        <f>VLOOKUP(K506,MesoMicroMunicipios!$C$2:$E$418,3,FALSE)</f>
        <v>BA07: Ilhéus/Itabuna</v>
      </c>
      <c r="F506" t="str">
        <f>VLOOKUP(E506,DistritosEstFacebook!$A$2:$B$19,2,FALSE)</f>
        <v>https://www.facebook.com/groups/776446452544437/</v>
      </c>
      <c r="I506" t="str">
        <f>VLOOKUP(A506,'BA distritos como bairro.csv'!$I$2:$K$1294,2,FALSE)</f>
        <v>Itabuna</v>
      </c>
      <c r="J506" t="str">
        <f>VLOOKUP(A506,'BA distritos como bairro.csv'!$I$2:$K$1294,3,FALSE)</f>
        <v>Caixa D</v>
      </c>
      <c r="K506" t="s">
        <v>144</v>
      </c>
      <c r="L506" t="s">
        <v>4178</v>
      </c>
    </row>
    <row r="507" spans="1:12">
      <c r="A507">
        <v>467</v>
      </c>
      <c r="B507" t="s">
        <v>3279</v>
      </c>
      <c r="C507" t="s">
        <v>144</v>
      </c>
      <c r="D507" t="s">
        <v>3660</v>
      </c>
      <c r="E507" t="str">
        <f>VLOOKUP(K507,MesoMicroMunicipios!$C$2:$E$418,3,FALSE)</f>
        <v>BA07: Ilhéus/Itabuna</v>
      </c>
      <c r="F507" t="str">
        <f>VLOOKUP(E507,DistritosEstFacebook!$A$2:$B$19,2,FALSE)</f>
        <v>https://www.facebook.com/groups/776446452544437/</v>
      </c>
      <c r="I507" t="str">
        <f>VLOOKUP(A507,'BA distritos como bairro.csv'!$I$2:$K$1294,2,FALSE)</f>
        <v>Itabuna</v>
      </c>
      <c r="J507" t="str">
        <f>VLOOKUP(A507,'BA distritos como bairro.csv'!$I$2:$K$1294,3,FALSE)</f>
        <v>CalifÃ³rnia</v>
      </c>
      <c r="K507" t="s">
        <v>144</v>
      </c>
      <c r="L507" t="s">
        <v>4436</v>
      </c>
    </row>
    <row r="508" spans="1:12">
      <c r="A508">
        <v>468</v>
      </c>
      <c r="B508" t="s">
        <v>3279</v>
      </c>
      <c r="C508" t="s">
        <v>144</v>
      </c>
      <c r="D508" t="s">
        <v>3661</v>
      </c>
      <c r="E508" t="str">
        <f>VLOOKUP(K508,MesoMicroMunicipios!$C$2:$E$418,3,FALSE)</f>
        <v>BA07: Ilhéus/Itabuna</v>
      </c>
      <c r="F508" t="str">
        <f>VLOOKUP(E508,DistritosEstFacebook!$A$2:$B$19,2,FALSE)</f>
        <v>https://www.facebook.com/groups/776446452544437/</v>
      </c>
      <c r="I508" t="str">
        <f>VLOOKUP(A508,'BA distritos como bairro.csv'!$I$2:$K$1294,2,FALSE)</f>
        <v>Itabuna</v>
      </c>
      <c r="J508" t="str">
        <f>VLOOKUP(A508,'BA distritos como bairro.csv'!$I$2:$K$1294,3,FALSE)</f>
        <v>CastÃ¡lia</v>
      </c>
      <c r="K508" t="s">
        <v>144</v>
      </c>
      <c r="L508" t="s">
        <v>4590</v>
      </c>
    </row>
    <row r="509" spans="1:12">
      <c r="A509">
        <v>469</v>
      </c>
      <c r="B509" t="s">
        <v>3279</v>
      </c>
      <c r="C509" t="s">
        <v>144</v>
      </c>
      <c r="D509" t="s">
        <v>622</v>
      </c>
      <c r="E509" t="str">
        <f>VLOOKUP(K509,MesoMicroMunicipios!$C$2:$E$418,3,FALSE)</f>
        <v>BA07: Ilhéus/Itabuna</v>
      </c>
      <c r="F509" t="str">
        <f>VLOOKUP(E509,DistritosEstFacebook!$A$2:$B$19,2,FALSE)</f>
        <v>https://www.facebook.com/groups/776446452544437/</v>
      </c>
      <c r="I509" t="str">
        <f>VLOOKUP(A509,'BA distritos como bairro.csv'!$I$2:$K$1294,2,FALSE)</f>
        <v>Itabuna</v>
      </c>
      <c r="J509" t="str">
        <f>VLOOKUP(A509,'BA distritos como bairro.csv'!$I$2:$K$1294,3,FALSE)</f>
        <v>Centro</v>
      </c>
      <c r="K509" t="s">
        <v>144</v>
      </c>
      <c r="L509" t="s">
        <v>622</v>
      </c>
    </row>
    <row r="510" spans="1:12">
      <c r="A510">
        <v>470</v>
      </c>
      <c r="B510" t="s">
        <v>3279</v>
      </c>
      <c r="C510" t="s">
        <v>144</v>
      </c>
      <c r="D510" t="s">
        <v>3662</v>
      </c>
      <c r="E510" t="str">
        <f>VLOOKUP(K510,MesoMicroMunicipios!$C$2:$E$418,3,FALSE)</f>
        <v>BA07: Ilhéus/Itabuna</v>
      </c>
      <c r="F510" t="str">
        <f>VLOOKUP(E510,DistritosEstFacebook!$A$2:$B$19,2,FALSE)</f>
        <v>https://www.facebook.com/groups/776446452544437/</v>
      </c>
      <c r="I510" t="str">
        <f>VLOOKUP(A510,'BA distritos como bairro.csv'!$I$2:$K$1294,2,FALSE)</f>
        <v>Itabuna</v>
      </c>
      <c r="J510" t="str">
        <f>VLOOKUP(A510,'BA distritos como bairro.csv'!$I$2:$K$1294,3,FALSE)</f>
        <v>Centro Comercial</v>
      </c>
      <c r="K510" t="s">
        <v>144</v>
      </c>
      <c r="L510" t="s">
        <v>3662</v>
      </c>
    </row>
    <row r="511" spans="1:12">
      <c r="A511">
        <v>471</v>
      </c>
      <c r="B511" t="s">
        <v>3279</v>
      </c>
      <c r="C511" t="s">
        <v>144</v>
      </c>
      <c r="D511" t="s">
        <v>3538</v>
      </c>
      <c r="E511" t="str">
        <f>VLOOKUP(K511,MesoMicroMunicipios!$C$2:$E$418,3,FALSE)</f>
        <v>BA07: Ilhéus/Itabuna</v>
      </c>
      <c r="F511" t="str">
        <f>VLOOKUP(E511,DistritosEstFacebook!$A$2:$B$19,2,FALSE)</f>
        <v>https://www.facebook.com/groups/776446452544437/</v>
      </c>
      <c r="I511" t="str">
        <f>VLOOKUP(A511,'BA distritos como bairro.csv'!$I$2:$K$1294,2,FALSE)</f>
        <v>Itabuna</v>
      </c>
      <c r="J511" t="str">
        <f>VLOOKUP(A511,'BA distritos como bairro.csv'!$I$2:$K$1294,3,FALSE)</f>
        <v>ConceiÃ§Ã£o</v>
      </c>
      <c r="K511" t="s">
        <v>144</v>
      </c>
      <c r="L511" t="s">
        <v>4450</v>
      </c>
    </row>
    <row r="512" spans="1:12">
      <c r="A512">
        <v>472</v>
      </c>
      <c r="B512" t="s">
        <v>3279</v>
      </c>
      <c r="C512" t="s">
        <v>144</v>
      </c>
      <c r="D512" t="s">
        <v>3663</v>
      </c>
      <c r="E512" t="str">
        <f>VLOOKUP(K512,MesoMicroMunicipios!$C$2:$E$418,3,FALSE)</f>
        <v>BA07: Ilhéus/Itabuna</v>
      </c>
      <c r="F512" t="str">
        <f>VLOOKUP(E512,DistritosEstFacebook!$A$2:$B$19,2,FALSE)</f>
        <v>https://www.facebook.com/groups/776446452544437/</v>
      </c>
      <c r="I512" t="str">
        <f>VLOOKUP(A512,'BA distritos como bairro.csv'!$I$2:$K$1294,2,FALSE)</f>
        <v>Itabuna</v>
      </c>
      <c r="J512" t="str">
        <f>VLOOKUP(A512,'BA distritos como bairro.csv'!$I$2:$K$1294,3,FALSE)</f>
        <v>Daniel Gomes</v>
      </c>
      <c r="K512" t="s">
        <v>144</v>
      </c>
      <c r="L512" t="s">
        <v>3663</v>
      </c>
    </row>
    <row r="513" spans="1:12">
      <c r="A513">
        <v>473</v>
      </c>
      <c r="B513" t="s">
        <v>3279</v>
      </c>
      <c r="C513" t="s">
        <v>144</v>
      </c>
      <c r="D513" t="s">
        <v>3664</v>
      </c>
      <c r="E513" t="str">
        <f>VLOOKUP(K513,MesoMicroMunicipios!$C$2:$E$418,3,FALSE)</f>
        <v>BA07: Ilhéus/Itabuna</v>
      </c>
      <c r="F513" t="str">
        <f>VLOOKUP(E513,DistritosEstFacebook!$A$2:$B$19,2,FALSE)</f>
        <v>https://www.facebook.com/groups/776446452544437/</v>
      </c>
      <c r="I513" t="str">
        <f>VLOOKUP(A513,'BA distritos como bairro.csv'!$I$2:$K$1294,2,FALSE)</f>
        <v>Itabuna</v>
      </c>
      <c r="J513" t="str">
        <f>VLOOKUP(A513,'BA distritos como bairro.csv'!$I$2:$K$1294,3,FALSE)</f>
        <v>Duque de Caxias</v>
      </c>
      <c r="K513" t="s">
        <v>144</v>
      </c>
      <c r="L513" t="s">
        <v>3664</v>
      </c>
    </row>
    <row r="514" spans="1:12">
      <c r="A514">
        <v>474</v>
      </c>
      <c r="B514" t="s">
        <v>3279</v>
      </c>
      <c r="C514" t="s">
        <v>144</v>
      </c>
      <c r="D514" t="s">
        <v>3525</v>
      </c>
      <c r="E514" t="str">
        <f>VLOOKUP(K514,MesoMicroMunicipios!$C$2:$E$418,3,FALSE)</f>
        <v>BA07: Ilhéus/Itabuna</v>
      </c>
      <c r="F514" t="str">
        <f>VLOOKUP(E514,DistritosEstFacebook!$A$2:$B$19,2,FALSE)</f>
        <v>https://www.facebook.com/groups/776446452544437/</v>
      </c>
      <c r="I514" t="str">
        <f>VLOOKUP(A514,'BA distritos como bairro.csv'!$I$2:$K$1294,2,FALSE)</f>
        <v>Itabuna</v>
      </c>
      <c r="J514" t="str">
        <f>VLOOKUP(A514,'BA distritos como bairro.csv'!$I$2:$K$1294,3,FALSE)</f>
        <v>FÃ¡tima</v>
      </c>
      <c r="K514" t="s">
        <v>144</v>
      </c>
      <c r="L514" t="s">
        <v>4591</v>
      </c>
    </row>
    <row r="515" spans="1:12">
      <c r="A515">
        <v>475</v>
      </c>
      <c r="B515" t="s">
        <v>3279</v>
      </c>
      <c r="C515" t="s">
        <v>144</v>
      </c>
      <c r="D515" t="s">
        <v>3665</v>
      </c>
      <c r="E515" t="str">
        <f>VLOOKUP(K515,MesoMicroMunicipios!$C$2:$E$418,3,FALSE)</f>
        <v>BA07: Ilhéus/Itabuna</v>
      </c>
      <c r="F515" t="str">
        <f>VLOOKUP(E515,DistritosEstFacebook!$A$2:$B$19,2,FALSE)</f>
        <v>https://www.facebook.com/groups/776446452544437/</v>
      </c>
      <c r="I515" t="str">
        <f>VLOOKUP(A515,'BA distritos como bairro.csv'!$I$2:$K$1294,2,FALSE)</f>
        <v>Itabuna</v>
      </c>
      <c r="J515" t="str">
        <f>VLOOKUP(A515,'BA distritos como bairro.csv'!$I$2:$K$1294,3,FALSE)</f>
        <v>Ferradas</v>
      </c>
      <c r="K515" t="s">
        <v>144</v>
      </c>
      <c r="L515" t="s">
        <v>3665</v>
      </c>
    </row>
    <row r="516" spans="1:12">
      <c r="A516">
        <v>476</v>
      </c>
      <c r="B516" t="s">
        <v>3279</v>
      </c>
      <c r="C516" t="s">
        <v>144</v>
      </c>
      <c r="D516" t="s">
        <v>3666</v>
      </c>
      <c r="E516" t="str">
        <f>VLOOKUP(K516,MesoMicroMunicipios!$C$2:$E$418,3,FALSE)</f>
        <v>BA07: Ilhéus/Itabuna</v>
      </c>
      <c r="F516" t="str">
        <f>VLOOKUP(E516,DistritosEstFacebook!$A$2:$B$19,2,FALSE)</f>
        <v>https://www.facebook.com/groups/776446452544437/</v>
      </c>
      <c r="I516" t="str">
        <f>VLOOKUP(A516,'BA distritos como bairro.csv'!$I$2:$K$1294,2,FALSE)</f>
        <v>Itabuna</v>
      </c>
      <c r="J516" t="str">
        <f>VLOOKUP(A516,'BA distritos como bairro.csv'!$I$2:$K$1294,3,FALSE)</f>
        <v>Fonseca</v>
      </c>
      <c r="K516" t="s">
        <v>144</v>
      </c>
      <c r="L516" t="s">
        <v>3666</v>
      </c>
    </row>
    <row r="517" spans="1:12">
      <c r="A517">
        <v>477</v>
      </c>
      <c r="B517" t="s">
        <v>3279</v>
      </c>
      <c r="C517" t="s">
        <v>144</v>
      </c>
      <c r="D517" t="s">
        <v>3667</v>
      </c>
      <c r="E517" t="str">
        <f>VLOOKUP(K517,MesoMicroMunicipios!$C$2:$E$418,3,FALSE)</f>
        <v>BA07: Ilhéus/Itabuna</v>
      </c>
      <c r="F517" t="str">
        <f>VLOOKUP(E517,DistritosEstFacebook!$A$2:$B$19,2,FALSE)</f>
        <v>https://www.facebook.com/groups/776446452544437/</v>
      </c>
      <c r="I517" t="str">
        <f>VLOOKUP(A517,'BA distritos como bairro.csv'!$I$2:$K$1294,2,FALSE)</f>
        <v>Itabuna</v>
      </c>
      <c r="J517" t="str">
        <f>VLOOKUP(A517,'BA distritos como bairro.csv'!$I$2:$K$1294,3,FALSE)</f>
        <v>Goes Calmon</v>
      </c>
      <c r="K517" t="s">
        <v>144</v>
      </c>
      <c r="L517" t="s">
        <v>3667</v>
      </c>
    </row>
    <row r="518" spans="1:12">
      <c r="A518">
        <v>478</v>
      </c>
      <c r="B518" t="s">
        <v>3279</v>
      </c>
      <c r="C518" t="s">
        <v>144</v>
      </c>
      <c r="D518" t="s">
        <v>3668</v>
      </c>
      <c r="E518" t="str">
        <f>VLOOKUP(K518,MesoMicroMunicipios!$C$2:$E$418,3,FALSE)</f>
        <v>BA07: Ilhéus/Itabuna</v>
      </c>
      <c r="F518" t="str">
        <f>VLOOKUP(E518,DistritosEstFacebook!$A$2:$B$19,2,FALSE)</f>
        <v>https://www.facebook.com/groups/776446452544437/</v>
      </c>
      <c r="I518" t="str">
        <f>VLOOKUP(A518,'BA distritos como bairro.csv'!$I$2:$K$1294,2,FALSE)</f>
        <v>Itabuna</v>
      </c>
      <c r="J518" t="str">
        <f>VLOOKUP(A518,'BA distritos como bairro.csv'!$I$2:$K$1294,3,FALSE)</f>
        <v>JaÃ§anÃ£</v>
      </c>
      <c r="K518" t="s">
        <v>144</v>
      </c>
      <c r="L518" t="s">
        <v>4457</v>
      </c>
    </row>
    <row r="519" spans="1:12">
      <c r="A519">
        <v>479</v>
      </c>
      <c r="B519" t="s">
        <v>3279</v>
      </c>
      <c r="C519" t="s">
        <v>144</v>
      </c>
      <c r="D519" t="s">
        <v>3669</v>
      </c>
      <c r="E519" t="str">
        <f>VLOOKUP(K519,MesoMicroMunicipios!$C$2:$E$418,3,FALSE)</f>
        <v>BA07: Ilhéus/Itabuna</v>
      </c>
      <c r="F519" t="str">
        <f>VLOOKUP(E519,DistritosEstFacebook!$A$2:$B$19,2,FALSE)</f>
        <v>https://www.facebook.com/groups/776446452544437/</v>
      </c>
      <c r="I519" t="str">
        <f>VLOOKUP(A519,'BA distritos como bairro.csv'!$I$2:$K$1294,2,FALSE)</f>
        <v>Itabuna</v>
      </c>
      <c r="J519" t="str">
        <f>VLOOKUP(A519,'BA distritos como bairro.csv'!$I$2:$K$1294,3,FALSE)</f>
        <v>Jardim de AlÃ¡</v>
      </c>
      <c r="K519" t="s">
        <v>144</v>
      </c>
      <c r="L519" t="s">
        <v>4592</v>
      </c>
    </row>
    <row r="520" spans="1:12">
      <c r="A520">
        <v>480</v>
      </c>
      <c r="B520" t="s">
        <v>3279</v>
      </c>
      <c r="C520" t="s">
        <v>144</v>
      </c>
      <c r="D520" t="s">
        <v>3670</v>
      </c>
      <c r="E520" t="str">
        <f>VLOOKUP(K520,MesoMicroMunicipios!$C$2:$E$418,3,FALSE)</f>
        <v>BA07: Ilhéus/Itabuna</v>
      </c>
      <c r="F520" t="str">
        <f>VLOOKUP(E520,DistritosEstFacebook!$A$2:$B$19,2,FALSE)</f>
        <v>https://www.facebook.com/groups/776446452544437/</v>
      </c>
      <c r="I520" t="str">
        <f>VLOOKUP(A520,'BA distritos como bairro.csv'!$I$2:$K$1294,2,FALSE)</f>
        <v>Itabuna</v>
      </c>
      <c r="J520" t="str">
        <f>VLOOKUP(A520,'BA distritos como bairro.csv'!$I$2:$K$1294,3,FALSE)</f>
        <v>Jardim Italamar</v>
      </c>
      <c r="K520" t="s">
        <v>144</v>
      </c>
      <c r="L520" t="s">
        <v>3670</v>
      </c>
    </row>
    <row r="521" spans="1:12">
      <c r="A521">
        <v>481</v>
      </c>
      <c r="B521" t="s">
        <v>3279</v>
      </c>
      <c r="C521" t="s">
        <v>144</v>
      </c>
      <c r="D521" t="s">
        <v>3671</v>
      </c>
      <c r="E521" t="str">
        <f>VLOOKUP(K521,MesoMicroMunicipios!$C$2:$E$418,3,FALSE)</f>
        <v>BA07: Ilhéus/Itabuna</v>
      </c>
      <c r="F521" t="str">
        <f>VLOOKUP(E521,DistritosEstFacebook!$A$2:$B$19,2,FALSE)</f>
        <v>https://www.facebook.com/groups/776446452544437/</v>
      </c>
      <c r="I521" t="str">
        <f>VLOOKUP(A521,'BA distritos como bairro.csv'!$I$2:$K$1294,2,FALSE)</f>
        <v>Itabuna</v>
      </c>
      <c r="J521" t="str">
        <f>VLOOKUP(A521,'BA distritos como bairro.csv'!$I$2:$K$1294,3,FALSE)</f>
        <v>Jardim Primavera</v>
      </c>
      <c r="K521" t="s">
        <v>144</v>
      </c>
      <c r="L521" t="s">
        <v>3671</v>
      </c>
    </row>
    <row r="522" spans="1:12">
      <c r="A522">
        <v>482</v>
      </c>
      <c r="B522" t="s">
        <v>3279</v>
      </c>
      <c r="C522" t="s">
        <v>144</v>
      </c>
      <c r="D522" t="s">
        <v>3672</v>
      </c>
      <c r="E522" t="str">
        <f>VLOOKUP(K522,MesoMicroMunicipios!$C$2:$E$418,3,FALSE)</f>
        <v>BA07: Ilhéus/Itabuna</v>
      </c>
      <c r="F522" t="str">
        <f>VLOOKUP(E522,DistritosEstFacebook!$A$2:$B$19,2,FALSE)</f>
        <v>https://www.facebook.com/groups/776446452544437/</v>
      </c>
      <c r="I522" t="str">
        <f>VLOOKUP(A522,'BA distritos como bairro.csv'!$I$2:$K$1294,2,FALSE)</f>
        <v>Itabuna</v>
      </c>
      <c r="J522" t="str">
        <f>VLOOKUP(A522,'BA distritos como bairro.csv'!$I$2:$K$1294,3,FALSE)</f>
        <v>Jardim VitÃ³ria</v>
      </c>
      <c r="K522" t="s">
        <v>144</v>
      </c>
      <c r="L522" t="s">
        <v>4437</v>
      </c>
    </row>
    <row r="523" spans="1:12">
      <c r="A523">
        <v>483</v>
      </c>
      <c r="B523" t="s">
        <v>3279</v>
      </c>
      <c r="C523" t="s">
        <v>144</v>
      </c>
      <c r="D523" t="s">
        <v>3673</v>
      </c>
      <c r="E523" t="str">
        <f>VLOOKUP(K523,MesoMicroMunicipios!$C$2:$E$418,3,FALSE)</f>
        <v>BA07: Ilhéus/Itabuna</v>
      </c>
      <c r="F523" t="str">
        <f>VLOOKUP(E523,DistritosEstFacebook!$A$2:$B$19,2,FALSE)</f>
        <v>https://www.facebook.com/groups/776446452544437/</v>
      </c>
      <c r="I523" t="str">
        <f>VLOOKUP(A523,'BA distritos como bairro.csv'!$I$2:$K$1294,2,FALSE)</f>
        <v>Itabuna</v>
      </c>
      <c r="J523" t="str">
        <f>VLOOKUP(A523,'BA distritos como bairro.csv'!$I$2:$K$1294,3,FALSE)</f>
        <v>JoÃ£o Soares</v>
      </c>
      <c r="K523" t="s">
        <v>144</v>
      </c>
      <c r="L523" t="s">
        <v>4458</v>
      </c>
    </row>
    <row r="524" spans="1:12">
      <c r="A524">
        <v>484</v>
      </c>
      <c r="B524" t="s">
        <v>3279</v>
      </c>
      <c r="C524" t="s">
        <v>144</v>
      </c>
      <c r="D524" t="s">
        <v>3674</v>
      </c>
      <c r="E524" t="str">
        <f>VLOOKUP(K524,MesoMicroMunicipios!$C$2:$E$418,3,FALSE)</f>
        <v>BA07: Ilhéus/Itabuna</v>
      </c>
      <c r="F524" t="str">
        <f>VLOOKUP(E524,DistritosEstFacebook!$A$2:$B$19,2,FALSE)</f>
        <v>https://www.facebook.com/groups/776446452544437/</v>
      </c>
      <c r="I524" t="str">
        <f>VLOOKUP(A524,'BA distritos como bairro.csv'!$I$2:$K$1294,2,FALSE)</f>
        <v>Itabuna</v>
      </c>
      <c r="J524" t="str">
        <f>VLOOKUP(A524,'BA distritos como bairro.csv'!$I$2:$K$1294,3,FALSE)</f>
        <v>JosÃ© Coelho</v>
      </c>
      <c r="K524" t="s">
        <v>144</v>
      </c>
      <c r="L524" t="s">
        <v>4518</v>
      </c>
    </row>
    <row r="525" spans="1:12">
      <c r="A525">
        <v>485</v>
      </c>
      <c r="B525" t="s">
        <v>3279</v>
      </c>
      <c r="C525" t="s">
        <v>144</v>
      </c>
      <c r="D525" t="s">
        <v>3675</v>
      </c>
      <c r="E525" t="str">
        <f>VLOOKUP(K525,MesoMicroMunicipios!$C$2:$E$418,3,FALSE)</f>
        <v>BA07: Ilhéus/Itabuna</v>
      </c>
      <c r="F525" t="str">
        <f>VLOOKUP(E525,DistritosEstFacebook!$A$2:$B$19,2,FALSE)</f>
        <v>https://www.facebook.com/groups/776446452544437/</v>
      </c>
      <c r="I525" t="str">
        <f>VLOOKUP(A525,'BA distritos como bairro.csv'!$I$2:$K$1294,2,FALSE)</f>
        <v>Itabuna</v>
      </c>
      <c r="J525" t="str">
        <f>VLOOKUP(A525,'BA distritos como bairro.csv'!$I$2:$K$1294,3,FALSE)</f>
        <v>Lomanto</v>
      </c>
      <c r="K525" t="s">
        <v>144</v>
      </c>
      <c r="L525" t="s">
        <v>3675</v>
      </c>
    </row>
    <row r="526" spans="1:12">
      <c r="A526">
        <v>486</v>
      </c>
      <c r="B526" t="s">
        <v>3279</v>
      </c>
      <c r="C526" t="s">
        <v>144</v>
      </c>
      <c r="D526" t="s">
        <v>3676</v>
      </c>
      <c r="E526" t="str">
        <f>VLOOKUP(K526,MesoMicroMunicipios!$C$2:$E$418,3,FALSE)</f>
        <v>BA07: Ilhéus/Itabuna</v>
      </c>
      <c r="F526" t="str">
        <f>VLOOKUP(E526,DistritosEstFacebook!$A$2:$B$19,2,FALSE)</f>
        <v>https://www.facebook.com/groups/776446452544437/</v>
      </c>
      <c r="I526" t="str">
        <f>VLOOKUP(A526,'BA distritos como bairro.csv'!$I$2:$K$1294,2,FALSE)</f>
        <v>Itabuna</v>
      </c>
      <c r="J526" t="str">
        <f>VLOOKUP(A526,'BA distritos como bairro.csv'!$I$2:$K$1294,3,FALSE)</f>
        <v>Mangabinha</v>
      </c>
      <c r="K526" t="s">
        <v>144</v>
      </c>
      <c r="L526" t="s">
        <v>3676</v>
      </c>
    </row>
    <row r="527" spans="1:12">
      <c r="A527">
        <v>487</v>
      </c>
      <c r="B527" t="s">
        <v>3279</v>
      </c>
      <c r="C527" t="s">
        <v>144</v>
      </c>
      <c r="D527" t="s">
        <v>3677</v>
      </c>
      <c r="E527" t="str">
        <f>VLOOKUP(K527,MesoMicroMunicipios!$C$2:$E$418,3,FALSE)</f>
        <v>BA07: Ilhéus/Itabuna</v>
      </c>
      <c r="F527" t="str">
        <f>VLOOKUP(E527,DistritosEstFacebook!$A$2:$B$19,2,FALSE)</f>
        <v>https://www.facebook.com/groups/776446452544437/</v>
      </c>
      <c r="I527" t="str">
        <f>VLOOKUP(A527,'BA distritos como bairro.csv'!$I$2:$K$1294,2,FALSE)</f>
        <v>Itabuna</v>
      </c>
      <c r="J527" t="str">
        <f>VLOOKUP(A527,'BA distritos como bairro.csv'!$I$2:$K$1294,3,FALSE)</f>
        <v>Maria Pinheiro</v>
      </c>
      <c r="K527" t="s">
        <v>144</v>
      </c>
      <c r="L527" t="s">
        <v>3677</v>
      </c>
    </row>
    <row r="528" spans="1:12">
      <c r="A528">
        <v>488</v>
      </c>
      <c r="B528" t="s">
        <v>3279</v>
      </c>
      <c r="C528" t="s">
        <v>144</v>
      </c>
      <c r="D528" t="s">
        <v>3678</v>
      </c>
      <c r="E528" t="str">
        <f>VLOOKUP(K528,MesoMicroMunicipios!$C$2:$E$418,3,FALSE)</f>
        <v>BA07: Ilhéus/Itabuna</v>
      </c>
      <c r="F528" t="str">
        <f>VLOOKUP(E528,DistritosEstFacebook!$A$2:$B$19,2,FALSE)</f>
        <v>https://www.facebook.com/groups/776446452544437/</v>
      </c>
      <c r="I528" t="str">
        <f>VLOOKUP(A528,'BA distritos como bairro.csv'!$I$2:$K$1294,2,FALSE)</f>
        <v>Itabuna</v>
      </c>
      <c r="J528" t="str">
        <f>VLOOKUP(A528,'BA distritos como bairro.csv'!$I$2:$K$1294,3,FALSE)</f>
        <v>Monte Cristo</v>
      </c>
      <c r="K528" t="s">
        <v>144</v>
      </c>
      <c r="L528" t="s">
        <v>3678</v>
      </c>
    </row>
    <row r="529" spans="1:12">
      <c r="A529">
        <v>489</v>
      </c>
      <c r="B529" t="s">
        <v>3279</v>
      </c>
      <c r="C529" t="s">
        <v>144</v>
      </c>
      <c r="D529" t="s">
        <v>3679</v>
      </c>
      <c r="E529" t="str">
        <f>VLOOKUP(K529,MesoMicroMunicipios!$C$2:$E$418,3,FALSE)</f>
        <v>BA07: Ilhéus/Itabuna</v>
      </c>
      <c r="F529" t="str">
        <f>VLOOKUP(E529,DistritosEstFacebook!$A$2:$B$19,2,FALSE)</f>
        <v>https://www.facebook.com/groups/776446452544437/</v>
      </c>
      <c r="I529" t="str">
        <f>VLOOKUP(A529,'BA distritos como bairro.csv'!$I$2:$K$1294,2,FALSE)</f>
        <v>Itabuna</v>
      </c>
      <c r="J529" t="str">
        <f>VLOOKUP(A529,'BA distritos como bairro.csv'!$I$2:$K$1294,3,FALSE)</f>
        <v>Monte LÃ­bano</v>
      </c>
      <c r="K529" t="s">
        <v>144</v>
      </c>
      <c r="L529" t="s">
        <v>4593</v>
      </c>
    </row>
    <row r="530" spans="1:12">
      <c r="A530">
        <v>490</v>
      </c>
      <c r="B530" t="s">
        <v>3279</v>
      </c>
      <c r="C530" t="s">
        <v>144</v>
      </c>
      <c r="D530" t="s">
        <v>3680</v>
      </c>
      <c r="E530" t="str">
        <f>VLOOKUP(K530,MesoMicroMunicipios!$C$2:$E$418,3,FALSE)</f>
        <v>BA07: Ilhéus/Itabuna</v>
      </c>
      <c r="F530" t="str">
        <f>VLOOKUP(E530,DistritosEstFacebook!$A$2:$B$19,2,FALSE)</f>
        <v>https://www.facebook.com/groups/776446452544437/</v>
      </c>
      <c r="I530" t="str">
        <f>VLOOKUP(A530,'BA distritos como bairro.csv'!$I$2:$K$1294,2,FALSE)</f>
        <v>Itabuna</v>
      </c>
      <c r="J530" t="str">
        <f>VLOOKUP(A530,'BA distritos como bairro.csv'!$I$2:$K$1294,3,FALSE)</f>
        <v>Nova CalifÃ³rnia</v>
      </c>
      <c r="K530" t="s">
        <v>144</v>
      </c>
      <c r="L530" t="s">
        <v>4438</v>
      </c>
    </row>
    <row r="531" spans="1:12">
      <c r="A531">
        <v>491</v>
      </c>
      <c r="B531" t="s">
        <v>3279</v>
      </c>
      <c r="C531" t="s">
        <v>144</v>
      </c>
      <c r="D531" t="s">
        <v>3681</v>
      </c>
      <c r="E531" t="str">
        <f>VLOOKUP(K531,MesoMicroMunicipios!$C$2:$E$418,3,FALSE)</f>
        <v>BA07: Ilhéus/Itabuna</v>
      </c>
      <c r="F531" t="str">
        <f>VLOOKUP(E531,DistritosEstFacebook!$A$2:$B$19,2,FALSE)</f>
        <v>https://www.facebook.com/groups/776446452544437/</v>
      </c>
      <c r="I531" t="str">
        <f>VLOOKUP(A531,'BA distritos como bairro.csv'!$I$2:$K$1294,2,FALSE)</f>
        <v>Itabuna</v>
      </c>
      <c r="J531" t="str">
        <f>VLOOKUP(A531,'BA distritos como bairro.csv'!$I$2:$K$1294,3,FALSE)</f>
        <v>Nova Ferradas</v>
      </c>
      <c r="K531" t="s">
        <v>144</v>
      </c>
      <c r="L531" t="s">
        <v>3681</v>
      </c>
    </row>
    <row r="532" spans="1:12">
      <c r="A532">
        <v>492</v>
      </c>
      <c r="B532" t="s">
        <v>3279</v>
      </c>
      <c r="C532" t="s">
        <v>144</v>
      </c>
      <c r="D532" t="s">
        <v>3682</v>
      </c>
      <c r="E532" t="str">
        <f>VLOOKUP(K532,MesoMicroMunicipios!$C$2:$E$418,3,FALSE)</f>
        <v>BA07: Ilhéus/Itabuna</v>
      </c>
      <c r="F532" t="str">
        <f>VLOOKUP(E532,DistritosEstFacebook!$A$2:$B$19,2,FALSE)</f>
        <v>https://www.facebook.com/groups/776446452544437/</v>
      </c>
      <c r="I532" t="str">
        <f>VLOOKUP(A532,'BA distritos como bairro.csv'!$I$2:$K$1294,2,FALSE)</f>
        <v>Itabuna</v>
      </c>
      <c r="J532" t="str">
        <f>VLOOKUP(A532,'BA distritos como bairro.csv'!$I$2:$K$1294,3,FALSE)</f>
        <v>Nova Itabuna</v>
      </c>
      <c r="K532" t="s">
        <v>144</v>
      </c>
      <c r="L532" t="s">
        <v>3682</v>
      </c>
    </row>
    <row r="533" spans="1:12">
      <c r="A533">
        <v>493</v>
      </c>
      <c r="B533" t="s">
        <v>3279</v>
      </c>
      <c r="C533" t="s">
        <v>144</v>
      </c>
      <c r="D533" t="s">
        <v>3683</v>
      </c>
      <c r="E533" t="str">
        <f>VLOOKUP(K533,MesoMicroMunicipios!$C$2:$E$418,3,FALSE)</f>
        <v>BA07: Ilhéus/Itabuna</v>
      </c>
      <c r="F533" t="str">
        <f>VLOOKUP(E533,DistritosEstFacebook!$A$2:$B$19,2,FALSE)</f>
        <v>https://www.facebook.com/groups/776446452544437/</v>
      </c>
      <c r="I533" t="str">
        <f>VLOOKUP(A533,'BA distritos como bairro.csv'!$I$2:$K$1294,2,FALSE)</f>
        <v>Itabuna</v>
      </c>
      <c r="J533" t="str">
        <f>VLOOKUP(A533,'BA distritos como bairro.csv'!$I$2:$K$1294,3,FALSE)</f>
        <v>Novo Fonseca</v>
      </c>
      <c r="K533" t="s">
        <v>144</v>
      </c>
      <c r="L533" t="s">
        <v>3683</v>
      </c>
    </row>
    <row r="534" spans="1:12">
      <c r="A534">
        <v>495</v>
      </c>
      <c r="B534" t="s">
        <v>3279</v>
      </c>
      <c r="C534" t="s">
        <v>144</v>
      </c>
      <c r="D534" t="s">
        <v>7</v>
      </c>
      <c r="E534" t="str">
        <f>VLOOKUP(K534,MesoMicroMunicipios!$C$2:$E$418,3,FALSE)</f>
        <v>BA07: Ilhéus/Itabuna</v>
      </c>
      <c r="F534" t="str">
        <f>VLOOKUP(E534,DistritosEstFacebook!$A$2:$B$19,2,FALSE)</f>
        <v>https://www.facebook.com/groups/776446452544437/</v>
      </c>
      <c r="I534" t="str">
        <f>VLOOKUP(A534,'BA distritos como bairro.csv'!$I$2:$K$1294,2,FALSE)</f>
        <v>Itabuna</v>
      </c>
      <c r="J534" t="str">
        <f>VLOOKUP(A534,'BA distritos como bairro.csv'!$I$2:$K$1294,3,FALSE)</f>
        <v>Novo Horizonte</v>
      </c>
      <c r="K534" t="s">
        <v>144</v>
      </c>
      <c r="L534" t="s">
        <v>7</v>
      </c>
    </row>
    <row r="535" spans="1:12">
      <c r="A535">
        <v>497</v>
      </c>
      <c r="B535" t="s">
        <v>3279</v>
      </c>
      <c r="C535" t="s">
        <v>144</v>
      </c>
      <c r="D535" t="s">
        <v>3684</v>
      </c>
      <c r="E535" t="str">
        <f>VLOOKUP(K535,MesoMicroMunicipios!$C$2:$E$418,3,FALSE)</f>
        <v>BA07: Ilhéus/Itabuna</v>
      </c>
      <c r="F535" t="str">
        <f>VLOOKUP(E535,DistritosEstFacebook!$A$2:$B$19,2,FALSE)</f>
        <v>https://www.facebook.com/groups/776446452544437/</v>
      </c>
      <c r="I535" t="str">
        <f>VLOOKUP(A535,'BA distritos como bairro.csv'!$I$2:$K$1294,2,FALSE)</f>
        <v>Itabuna</v>
      </c>
      <c r="J535" t="str">
        <f>VLOOKUP(A535,'BA distritos como bairro.csv'!$I$2:$K$1294,3,FALSE)</f>
        <v>Odilon</v>
      </c>
      <c r="K535" t="s">
        <v>144</v>
      </c>
      <c r="L535" t="s">
        <v>3684</v>
      </c>
    </row>
    <row r="536" spans="1:12">
      <c r="A536">
        <v>498</v>
      </c>
      <c r="B536" t="s">
        <v>3279</v>
      </c>
      <c r="C536" t="s">
        <v>144</v>
      </c>
      <c r="D536" t="s">
        <v>3685</v>
      </c>
      <c r="E536" t="str">
        <f>VLOOKUP(K536,MesoMicroMunicipios!$C$2:$E$418,3,FALSE)</f>
        <v>BA07: Ilhéus/Itabuna</v>
      </c>
      <c r="F536" t="str">
        <f>VLOOKUP(E536,DistritosEstFacebook!$A$2:$B$19,2,FALSE)</f>
        <v>https://www.facebook.com/groups/776446452544437/</v>
      </c>
      <c r="I536" t="str">
        <f>VLOOKUP(A536,'BA distritos como bairro.csv'!$I$2:$K$1294,2,FALSE)</f>
        <v>Itabuna</v>
      </c>
      <c r="J536" t="str">
        <f>VLOOKUP(A536,'BA distritos como bairro.csv'!$I$2:$K$1294,3,FALSE)</f>
        <v>Osvaldo Cruz</v>
      </c>
      <c r="K536" t="s">
        <v>144</v>
      </c>
      <c r="L536" t="s">
        <v>3685</v>
      </c>
    </row>
    <row r="537" spans="1:12">
      <c r="A537">
        <v>499</v>
      </c>
      <c r="B537" t="s">
        <v>3279</v>
      </c>
      <c r="C537" t="s">
        <v>144</v>
      </c>
      <c r="D537" t="s">
        <v>3686</v>
      </c>
      <c r="E537" t="str">
        <f>VLOOKUP(K537,MesoMicroMunicipios!$C$2:$E$418,3,FALSE)</f>
        <v>BA07: Ilhéus/Itabuna</v>
      </c>
      <c r="F537" t="str">
        <f>VLOOKUP(E537,DistritosEstFacebook!$A$2:$B$19,2,FALSE)</f>
        <v>https://www.facebook.com/groups/776446452544437/</v>
      </c>
      <c r="I537" t="str">
        <f>VLOOKUP(A537,'BA distritos como bairro.csv'!$I$2:$K$1294,2,FALSE)</f>
        <v>Itabuna</v>
      </c>
      <c r="J537" t="str">
        <f>VLOOKUP(A537,'BA distritos como bairro.csv'!$I$2:$K$1294,3,FALSE)</f>
        <v>ParaÃ­so</v>
      </c>
      <c r="K537" t="s">
        <v>144</v>
      </c>
      <c r="L537" t="s">
        <v>4</v>
      </c>
    </row>
    <row r="538" spans="1:12">
      <c r="A538">
        <v>500</v>
      </c>
      <c r="B538" t="s">
        <v>3279</v>
      </c>
      <c r="C538" t="s">
        <v>144</v>
      </c>
      <c r="D538" t="s">
        <v>3687</v>
      </c>
      <c r="E538" t="str">
        <f>VLOOKUP(K538,MesoMicroMunicipios!$C$2:$E$418,3,FALSE)</f>
        <v>BA07: Ilhéus/Itabuna</v>
      </c>
      <c r="F538" t="str">
        <f>VLOOKUP(E538,DistritosEstFacebook!$A$2:$B$19,2,FALSE)</f>
        <v>https://www.facebook.com/groups/776446452544437/</v>
      </c>
      <c r="I538" t="str">
        <f>VLOOKUP(A538,'BA distritos como bairro.csv'!$I$2:$K$1294,2,FALSE)</f>
        <v>Itabuna</v>
      </c>
      <c r="J538" t="str">
        <f>VLOOKUP(A538,'BA distritos como bairro.csv'!$I$2:$K$1294,3,FALSE)</f>
        <v>Parque Boa Vista</v>
      </c>
      <c r="K538" t="s">
        <v>144</v>
      </c>
      <c r="L538" t="s">
        <v>3687</v>
      </c>
    </row>
    <row r="539" spans="1:12">
      <c r="A539">
        <v>501</v>
      </c>
      <c r="B539" t="s">
        <v>3279</v>
      </c>
      <c r="C539" t="s">
        <v>144</v>
      </c>
      <c r="D539" t="s">
        <v>3688</v>
      </c>
      <c r="E539" t="str">
        <f>VLOOKUP(K539,MesoMicroMunicipios!$C$2:$E$418,3,FALSE)</f>
        <v>BA07: Ilhéus/Itabuna</v>
      </c>
      <c r="F539" t="str">
        <f>VLOOKUP(E539,DistritosEstFacebook!$A$2:$B$19,2,FALSE)</f>
        <v>https://www.facebook.com/groups/776446452544437/</v>
      </c>
      <c r="I539" t="str">
        <f>VLOOKUP(A539,'BA distritos como bairro.csv'!$I$2:$K$1294,2,FALSE)</f>
        <v>Itabuna</v>
      </c>
      <c r="J539" t="str">
        <f>VLOOKUP(A539,'BA distritos como bairro.csv'!$I$2:$K$1294,3,FALSE)</f>
        <v>Parque Santa Clara</v>
      </c>
      <c r="K539" t="s">
        <v>144</v>
      </c>
      <c r="L539" t="s">
        <v>3688</v>
      </c>
    </row>
    <row r="540" spans="1:12">
      <c r="A540">
        <v>502</v>
      </c>
      <c r="B540" t="s">
        <v>3279</v>
      </c>
      <c r="C540" t="s">
        <v>144</v>
      </c>
      <c r="D540" t="s">
        <v>3418</v>
      </c>
      <c r="E540" t="str">
        <f>VLOOKUP(K540,MesoMicroMunicipios!$C$2:$E$418,3,FALSE)</f>
        <v>BA07: Ilhéus/Itabuna</v>
      </c>
      <c r="F540" t="str">
        <f>VLOOKUP(E540,DistritosEstFacebook!$A$2:$B$19,2,FALSE)</f>
        <v>https://www.facebook.com/groups/776446452544437/</v>
      </c>
      <c r="I540" t="str">
        <f>VLOOKUP(A540,'BA distritos como bairro.csv'!$I$2:$K$1294,2,FALSE)</f>
        <v>Itabuna</v>
      </c>
      <c r="J540" t="str">
        <f>VLOOKUP(A540,'BA distritos como bairro.csv'!$I$2:$K$1294,3,FALSE)</f>
        <v>Parque Verde</v>
      </c>
      <c r="K540" t="s">
        <v>144</v>
      </c>
      <c r="L540" t="s">
        <v>3418</v>
      </c>
    </row>
    <row r="541" spans="1:12">
      <c r="A541">
        <v>503</v>
      </c>
      <c r="B541" t="s">
        <v>3279</v>
      </c>
      <c r="C541" t="s">
        <v>144</v>
      </c>
      <c r="D541" t="s">
        <v>3689</v>
      </c>
      <c r="E541" t="str">
        <f>VLOOKUP(K541,MesoMicroMunicipios!$C$2:$E$418,3,FALSE)</f>
        <v>BA07: Ilhéus/Itabuna</v>
      </c>
      <c r="F541" t="str">
        <f>VLOOKUP(E541,DistritosEstFacebook!$A$2:$B$19,2,FALSE)</f>
        <v>https://www.facebook.com/groups/776446452544437/</v>
      </c>
      <c r="I541" t="str">
        <f>VLOOKUP(A541,'BA distritos como bairro.csv'!$I$2:$K$1294,2,FALSE)</f>
        <v>Itabuna</v>
      </c>
      <c r="J541" t="str">
        <f>VLOOKUP(A541,'BA distritos como bairro.csv'!$I$2:$K$1294,3,FALSE)</f>
        <v>Pedro GerÃ´nimo</v>
      </c>
      <c r="K541" t="s">
        <v>144</v>
      </c>
      <c r="L541" t="s">
        <v>4556</v>
      </c>
    </row>
    <row r="542" spans="1:12">
      <c r="A542">
        <v>504</v>
      </c>
      <c r="B542" t="s">
        <v>3279</v>
      </c>
      <c r="C542" t="s">
        <v>144</v>
      </c>
      <c r="D542" t="s">
        <v>3690</v>
      </c>
      <c r="E542" t="str">
        <f>VLOOKUP(K542,MesoMicroMunicipios!$C$2:$E$418,3,FALSE)</f>
        <v>BA07: Ilhéus/Itabuna</v>
      </c>
      <c r="F542" t="str">
        <f>VLOOKUP(E542,DistritosEstFacebook!$A$2:$B$19,2,FALSE)</f>
        <v>https://www.facebook.com/groups/776446452544437/</v>
      </c>
      <c r="I542" t="str">
        <f>VLOOKUP(A542,'BA distritos como bairro.csv'!$I$2:$K$1294,2,FALSE)</f>
        <v>Itabuna</v>
      </c>
      <c r="J542" t="str">
        <f>VLOOKUP(A542,'BA distritos como bairro.csv'!$I$2:$K$1294,3,FALSE)</f>
        <v>Pomar do Rio</v>
      </c>
      <c r="K542" t="s">
        <v>144</v>
      </c>
      <c r="L542" t="s">
        <v>3690</v>
      </c>
    </row>
    <row r="543" spans="1:12">
      <c r="A543">
        <v>32419</v>
      </c>
      <c r="B543" t="s">
        <v>3279</v>
      </c>
      <c r="C543" t="s">
        <v>144</v>
      </c>
      <c r="D543" t="s">
        <v>3691</v>
      </c>
      <c r="E543" t="str">
        <f>VLOOKUP(K543,MesoMicroMunicipios!$C$2:$E$418,3,FALSE)</f>
        <v>BA07: Ilhéus/Itabuna</v>
      </c>
      <c r="F543" t="str">
        <f>VLOOKUP(E543,DistritosEstFacebook!$A$2:$B$19,2,FALSE)</f>
        <v>https://www.facebook.com/groups/776446452544437/</v>
      </c>
      <c r="I543" t="str">
        <f>VLOOKUP(A543,'BA distritos como bairro.csv'!$I$2:$K$1294,2,FALSE)</f>
        <v>Itabuna</v>
      </c>
      <c r="J543" t="str">
        <f>VLOOKUP(A543,'BA distritos como bairro.csv'!$I$2:$K$1294,3,FALSE)</f>
        <v>Pontalzinho</v>
      </c>
      <c r="K543" t="s">
        <v>144</v>
      </c>
      <c r="L543" t="s">
        <v>3691</v>
      </c>
    </row>
    <row r="544" spans="1:12">
      <c r="A544">
        <v>510</v>
      </c>
      <c r="B544" t="s">
        <v>3279</v>
      </c>
      <c r="C544" t="s">
        <v>144</v>
      </c>
      <c r="D544" t="s">
        <v>3694</v>
      </c>
      <c r="E544" t="str">
        <f>VLOOKUP(K544,MesoMicroMunicipios!$C$2:$E$418,3,FALSE)</f>
        <v>BA07: Ilhéus/Itabuna</v>
      </c>
      <c r="F544" t="str">
        <f>VLOOKUP(E544,DistritosEstFacebook!$A$2:$B$19,2,FALSE)</f>
        <v>https://www.facebook.com/groups/776446452544437/</v>
      </c>
      <c r="I544" t="str">
        <f>VLOOKUP(A544,'BA distritos como bairro.csv'!$I$2:$K$1294,2,FALSE)</f>
        <v>Itabuna</v>
      </c>
      <c r="J544" t="str">
        <f>VLOOKUP(A544,'BA distritos como bairro.csv'!$I$2:$K$1294,3,FALSE)</f>
        <v>SÃ£o Caetano</v>
      </c>
      <c r="K544" t="s">
        <v>144</v>
      </c>
      <c r="L544" t="s">
        <v>4459</v>
      </c>
    </row>
    <row r="545" spans="1:12">
      <c r="A545">
        <v>511</v>
      </c>
      <c r="B545" t="s">
        <v>3279</v>
      </c>
      <c r="C545" t="s">
        <v>144</v>
      </c>
      <c r="D545" t="s">
        <v>3695</v>
      </c>
      <c r="E545" t="str">
        <f>VLOOKUP(K545,MesoMicroMunicipios!$C$2:$E$418,3,FALSE)</f>
        <v>BA07: Ilhéus/Itabuna</v>
      </c>
      <c r="F545" t="str">
        <f>VLOOKUP(E545,DistritosEstFacebook!$A$2:$B$19,2,FALSE)</f>
        <v>https://www.facebook.com/groups/776446452544437/</v>
      </c>
      <c r="I545" t="str">
        <f>VLOOKUP(A545,'BA distritos como bairro.csv'!$I$2:$K$1294,2,FALSE)</f>
        <v>Itabuna</v>
      </c>
      <c r="J545" t="str">
        <f>VLOOKUP(A545,'BA distritos como bairro.csv'!$I$2:$K$1294,3,FALSE)</f>
        <v>SÃ£o Judas Tadeu</v>
      </c>
      <c r="K545" t="s">
        <v>144</v>
      </c>
      <c r="L545" t="s">
        <v>4460</v>
      </c>
    </row>
    <row r="546" spans="1:12">
      <c r="A546">
        <v>513</v>
      </c>
      <c r="B546" t="s">
        <v>3279</v>
      </c>
      <c r="C546" t="s">
        <v>144</v>
      </c>
      <c r="D546" t="s">
        <v>3347</v>
      </c>
      <c r="E546" t="str">
        <f>VLOOKUP(K546,MesoMicroMunicipios!$C$2:$E$418,3,FALSE)</f>
        <v>BA07: Ilhéus/Itabuna</v>
      </c>
      <c r="F546" t="str">
        <f>VLOOKUP(E546,DistritosEstFacebook!$A$2:$B$19,2,FALSE)</f>
        <v>https://www.facebook.com/groups/776446452544437/</v>
      </c>
      <c r="I546" t="str">
        <f>VLOOKUP(A546,'BA distritos como bairro.csv'!$I$2:$K$1294,2,FALSE)</f>
        <v>Itabuna</v>
      </c>
      <c r="J546" t="str">
        <f>VLOOKUP(A546,'BA distritos como bairro.csv'!$I$2:$K$1294,3,FALSE)</f>
        <v>SÃ£o Pedro</v>
      </c>
      <c r="K546" t="s">
        <v>144</v>
      </c>
      <c r="L546" t="s">
        <v>4447</v>
      </c>
    </row>
    <row r="547" spans="1:12">
      <c r="A547">
        <v>507</v>
      </c>
      <c r="B547" t="s">
        <v>3279</v>
      </c>
      <c r="C547" t="s">
        <v>144</v>
      </c>
      <c r="D547" t="s">
        <v>3692</v>
      </c>
      <c r="E547" t="str">
        <f>VLOOKUP(K547,MesoMicroMunicipios!$C$2:$E$418,3,FALSE)</f>
        <v>BA07: Ilhéus/Itabuna</v>
      </c>
      <c r="F547" t="str">
        <f>VLOOKUP(E547,DistritosEstFacebook!$A$2:$B$19,2,FALSE)</f>
        <v>https://www.facebook.com/groups/776446452544437/</v>
      </c>
      <c r="I547" t="str">
        <f>VLOOKUP(A547,'BA distritos como bairro.csv'!$I$2:$K$1294,2,FALSE)</f>
        <v>Itabuna</v>
      </c>
      <c r="J547" t="str">
        <f>VLOOKUP(A547,'BA distritos como bairro.csv'!$I$2:$K$1294,3,FALSE)</f>
        <v>Santa Catarina</v>
      </c>
      <c r="K547" t="s">
        <v>144</v>
      </c>
      <c r="L547" t="s">
        <v>3692</v>
      </c>
    </row>
    <row r="548" spans="1:12">
      <c r="A548">
        <v>508</v>
      </c>
      <c r="B548" t="s">
        <v>3279</v>
      </c>
      <c r="C548" t="s">
        <v>144</v>
      </c>
      <c r="D548" t="s">
        <v>3693</v>
      </c>
      <c r="E548" t="str">
        <f>VLOOKUP(K548,MesoMicroMunicipios!$C$2:$E$418,3,FALSE)</f>
        <v>BA07: Ilhéus/Itabuna</v>
      </c>
      <c r="F548" t="str">
        <f>VLOOKUP(E548,DistritosEstFacebook!$A$2:$B$19,2,FALSE)</f>
        <v>https://www.facebook.com/groups/776446452544437/</v>
      </c>
      <c r="I548" t="str">
        <f>VLOOKUP(A548,'BA distritos como bairro.csv'!$I$2:$K$1294,2,FALSE)</f>
        <v>Itabuna</v>
      </c>
      <c r="J548" t="str">
        <f>VLOOKUP(A548,'BA distritos como bairro.csv'!$I$2:$K$1294,3,FALSE)</f>
        <v>Santa InÃªs</v>
      </c>
      <c r="K548" t="s">
        <v>144</v>
      </c>
      <c r="L548" t="s">
        <v>417</v>
      </c>
    </row>
    <row r="549" spans="1:12">
      <c r="A549">
        <v>509</v>
      </c>
      <c r="B549" t="s">
        <v>3279</v>
      </c>
      <c r="C549" t="s">
        <v>144</v>
      </c>
      <c r="D549" t="s">
        <v>3448</v>
      </c>
      <c r="E549" t="str">
        <f>VLOOKUP(K549,MesoMicroMunicipios!$C$2:$E$418,3,FALSE)</f>
        <v>BA07: Ilhéus/Itabuna</v>
      </c>
      <c r="F549" t="str">
        <f>VLOOKUP(E549,DistritosEstFacebook!$A$2:$B$19,2,FALSE)</f>
        <v>https://www.facebook.com/groups/776446452544437/</v>
      </c>
      <c r="I549" t="str">
        <f>VLOOKUP(A549,'BA distritos como bairro.csv'!$I$2:$K$1294,2,FALSE)</f>
        <v>Itabuna</v>
      </c>
      <c r="J549" t="str">
        <f>VLOOKUP(A549,'BA distritos como bairro.csv'!$I$2:$K$1294,3,FALSE)</f>
        <v>Santo AntÃ´nio</v>
      </c>
      <c r="K549" t="s">
        <v>144</v>
      </c>
      <c r="L549" t="s">
        <v>4552</v>
      </c>
    </row>
    <row r="550" spans="1:12">
      <c r="A550">
        <v>515</v>
      </c>
      <c r="B550" t="s">
        <v>3279</v>
      </c>
      <c r="C550" t="s">
        <v>144</v>
      </c>
      <c r="D550" t="s">
        <v>3696</v>
      </c>
      <c r="E550" t="str">
        <f>VLOOKUP(K550,MesoMicroMunicipios!$C$2:$E$418,3,FALSE)</f>
        <v>BA07: Ilhéus/Itabuna</v>
      </c>
      <c r="F550" t="str">
        <f>VLOOKUP(E550,DistritosEstFacebook!$A$2:$B$19,2,FALSE)</f>
        <v>https://www.facebook.com/groups/776446452544437/</v>
      </c>
      <c r="I550" t="str">
        <f>VLOOKUP(A550,'BA distritos como bairro.csv'!$I$2:$K$1294,2,FALSE)</f>
        <v>Itabuna</v>
      </c>
      <c r="J550" t="str">
        <f>VLOOKUP(A550,'BA distritos como bairro.csv'!$I$2:$K$1294,3,FALSE)</f>
        <v>Sarinha AlcÃ¢ntara</v>
      </c>
      <c r="K550" t="s">
        <v>144</v>
      </c>
      <c r="L550" t="s">
        <v>4647</v>
      </c>
    </row>
    <row r="551" spans="1:12">
      <c r="A551">
        <v>516</v>
      </c>
      <c r="B551" t="s">
        <v>3279</v>
      </c>
      <c r="C551" t="s">
        <v>144</v>
      </c>
      <c r="D551" t="s">
        <v>3697</v>
      </c>
      <c r="E551" t="str">
        <f>VLOOKUP(K551,MesoMicroMunicipios!$C$2:$E$418,3,FALSE)</f>
        <v>BA07: Ilhéus/Itabuna</v>
      </c>
      <c r="F551" t="str">
        <f>VLOOKUP(E551,DistritosEstFacebook!$A$2:$B$19,2,FALSE)</f>
        <v>https://www.facebook.com/groups/776446452544437/</v>
      </c>
      <c r="I551" t="str">
        <f>VLOOKUP(A551,'BA distritos como bairro.csv'!$I$2:$K$1294,2,FALSE)</f>
        <v>Itabuna</v>
      </c>
      <c r="J551" t="str">
        <f>VLOOKUP(A551,'BA distritos como bairro.csv'!$I$2:$K$1294,3,FALSE)</f>
        <v>Sival Palmeira</v>
      </c>
      <c r="K551" t="s">
        <v>144</v>
      </c>
      <c r="L551" t="s">
        <v>3697</v>
      </c>
    </row>
    <row r="552" spans="1:12">
      <c r="A552">
        <v>517</v>
      </c>
      <c r="B552" t="s">
        <v>3279</v>
      </c>
      <c r="C552" t="s">
        <v>144</v>
      </c>
      <c r="D552" t="s">
        <v>3637</v>
      </c>
      <c r="E552" t="str">
        <f>VLOOKUP(K552,MesoMicroMunicipios!$C$2:$E$418,3,FALSE)</f>
        <v>BA07: Ilhéus/Itabuna</v>
      </c>
      <c r="F552" t="str">
        <f>VLOOKUP(E552,DistritosEstFacebook!$A$2:$B$19,2,FALSE)</f>
        <v>https://www.facebook.com/groups/776446452544437/</v>
      </c>
      <c r="I552" t="str">
        <f>VLOOKUP(A552,'BA distritos como bairro.csv'!$I$2:$K$1294,2,FALSE)</f>
        <v>Itabuna</v>
      </c>
      <c r="J552" t="str">
        <f>VLOOKUP(A552,'BA distritos como bairro.csv'!$I$2:$K$1294,3,FALSE)</f>
        <v>Urbis</v>
      </c>
      <c r="K552" t="s">
        <v>144</v>
      </c>
      <c r="L552" t="s">
        <v>3637</v>
      </c>
    </row>
    <row r="553" spans="1:12">
      <c r="A553">
        <v>518</v>
      </c>
      <c r="B553" t="s">
        <v>3279</v>
      </c>
      <c r="C553" t="s">
        <v>144</v>
      </c>
      <c r="D553" t="s">
        <v>3698</v>
      </c>
      <c r="E553" t="str">
        <f>VLOOKUP(K553,MesoMicroMunicipios!$C$2:$E$418,3,FALSE)</f>
        <v>BA07: Ilhéus/Itabuna</v>
      </c>
      <c r="F553" t="str">
        <f>VLOOKUP(E553,DistritosEstFacebook!$A$2:$B$19,2,FALSE)</f>
        <v>https://www.facebook.com/groups/776446452544437/</v>
      </c>
      <c r="I553" t="str">
        <f>VLOOKUP(A553,'BA distritos como bairro.csv'!$I$2:$K$1294,2,FALSE)</f>
        <v>Itabuna</v>
      </c>
      <c r="J553" t="str">
        <f>VLOOKUP(A553,'BA distritos como bairro.csv'!$I$2:$K$1294,3,FALSE)</f>
        <v>Vale do Sol</v>
      </c>
      <c r="K553" t="s">
        <v>144</v>
      </c>
      <c r="L553" t="s">
        <v>3698</v>
      </c>
    </row>
    <row r="554" spans="1:12">
      <c r="A554">
        <v>519</v>
      </c>
      <c r="B554" t="s">
        <v>3279</v>
      </c>
      <c r="C554" t="s">
        <v>144</v>
      </c>
      <c r="D554" t="s">
        <v>3699</v>
      </c>
      <c r="E554" t="str">
        <f>VLOOKUP(K554,MesoMicroMunicipios!$C$2:$E$418,3,FALSE)</f>
        <v>BA07: Ilhéus/Itabuna</v>
      </c>
      <c r="F554" t="str">
        <f>VLOOKUP(E554,DistritosEstFacebook!$A$2:$B$19,2,FALSE)</f>
        <v>https://www.facebook.com/groups/776446452544437/</v>
      </c>
      <c r="I554" t="str">
        <f>VLOOKUP(A554,'BA distritos como bairro.csv'!$I$2:$K$1294,2,FALSE)</f>
        <v>Itabuna</v>
      </c>
      <c r="J554" t="str">
        <f>VLOOKUP(A554,'BA distritos como bairro.csv'!$I$2:$K$1294,3,FALSE)</f>
        <v>Vila AnÃ¡lia</v>
      </c>
      <c r="K554" t="s">
        <v>144</v>
      </c>
      <c r="L554" t="s">
        <v>4594</v>
      </c>
    </row>
    <row r="555" spans="1:12">
      <c r="A555">
        <v>520</v>
      </c>
      <c r="B555" t="s">
        <v>3279</v>
      </c>
      <c r="C555" t="s">
        <v>144</v>
      </c>
      <c r="D555" t="s">
        <v>3700</v>
      </c>
      <c r="E555" t="str">
        <f>VLOOKUP(K555,MesoMicroMunicipios!$C$2:$E$418,3,FALSE)</f>
        <v>BA07: Ilhéus/Itabuna</v>
      </c>
      <c r="F555" t="str">
        <f>VLOOKUP(E555,DistritosEstFacebook!$A$2:$B$19,2,FALSE)</f>
        <v>https://www.facebook.com/groups/776446452544437/</v>
      </c>
      <c r="I555" t="str">
        <f>VLOOKUP(A555,'BA distritos como bairro.csv'!$I$2:$K$1294,2,FALSE)</f>
        <v>Itabuna</v>
      </c>
      <c r="J555" t="str">
        <f>VLOOKUP(A555,'BA distritos como bairro.csv'!$I$2:$K$1294,3,FALSE)</f>
        <v>VitÃ³ria Loup Soares</v>
      </c>
      <c r="K555" t="s">
        <v>144</v>
      </c>
      <c r="L555" t="s">
        <v>4439</v>
      </c>
    </row>
    <row r="556" spans="1:12">
      <c r="A556">
        <v>521</v>
      </c>
      <c r="B556" t="s">
        <v>3279</v>
      </c>
      <c r="C556" t="s">
        <v>144</v>
      </c>
      <c r="D556" t="s">
        <v>3701</v>
      </c>
      <c r="E556" t="str">
        <f>VLOOKUP(K556,MesoMicroMunicipios!$C$2:$E$418,3,FALSE)</f>
        <v>BA07: Ilhéus/Itabuna</v>
      </c>
      <c r="F556" t="str">
        <f>VLOOKUP(E556,DistritosEstFacebook!$A$2:$B$19,2,FALSE)</f>
        <v>https://www.facebook.com/groups/776446452544437/</v>
      </c>
      <c r="I556" t="str">
        <f>VLOOKUP(A556,'BA distritos como bairro.csv'!$I$2:$K$1294,2,FALSE)</f>
        <v>Itabuna</v>
      </c>
      <c r="J556" t="str">
        <f>VLOOKUP(A556,'BA distritos como bairro.csv'!$I$2:$K$1294,3,FALSE)</f>
        <v>Zizo</v>
      </c>
      <c r="K556" t="s">
        <v>144</v>
      </c>
      <c r="L556" t="s">
        <v>3701</v>
      </c>
    </row>
    <row r="557" spans="1:12">
      <c r="A557">
        <v>33776</v>
      </c>
      <c r="B557" t="s">
        <v>3279</v>
      </c>
      <c r="C557" t="s">
        <v>3702</v>
      </c>
      <c r="D557" t="s">
        <v>622</v>
      </c>
      <c r="E557" t="str">
        <f>VLOOKUP(K557,MesoMicroMunicipios!$C$2:$E$418,3,FALSE)</f>
        <v>BA07: Ilhéus/Itabuna</v>
      </c>
      <c r="F557" t="str">
        <f>VLOOKUP(E557,DistritosEstFacebook!$A$2:$B$19,2,FALSE)</f>
        <v>https://www.facebook.com/groups/776446452544437/</v>
      </c>
      <c r="I557" t="str">
        <f>VLOOKUP(A557,'BA distritos como bairro.csv'!$I$2:$K$1294,2,FALSE)</f>
        <v>ItacarÃ©</v>
      </c>
      <c r="J557" t="str">
        <f>VLOOKUP(A557,'BA distritos como bairro.csv'!$I$2:$K$1294,3,FALSE)</f>
        <v>Centro</v>
      </c>
      <c r="K557" t="s">
        <v>314</v>
      </c>
      <c r="L557" t="s">
        <v>622</v>
      </c>
    </row>
    <row r="558" spans="1:12">
      <c r="A558">
        <v>33780</v>
      </c>
      <c r="B558" t="s">
        <v>3279</v>
      </c>
      <c r="C558" t="s">
        <v>3703</v>
      </c>
      <c r="D558" t="s">
        <v>622</v>
      </c>
      <c r="E558" t="str">
        <f>VLOOKUP(K558,MesoMicroMunicipios!$C$2:$E$418,3,FALSE)</f>
        <v>BA10: Jequié/Seabra</v>
      </c>
      <c r="F558" t="str">
        <f>VLOOKUP(E558,DistritosEstFacebook!$A$2:$B$19,2,FALSE)</f>
        <v>https://www.facebook.com/groups/170949727010380/</v>
      </c>
      <c r="I558" t="str">
        <f>VLOOKUP(A558,'BA distritos como bairro.csv'!$I$2:$K$1294,2,FALSE)</f>
        <v>ItaetÃ©</v>
      </c>
      <c r="J558" t="str">
        <f>VLOOKUP(A558,'BA distritos como bairro.csv'!$I$2:$K$1294,3,FALSE)</f>
        <v>Centro</v>
      </c>
      <c r="K558" t="s">
        <v>497</v>
      </c>
      <c r="L558" t="s">
        <v>622</v>
      </c>
    </row>
    <row r="559" spans="1:12">
      <c r="A559">
        <v>44266</v>
      </c>
      <c r="B559" t="s">
        <v>3279</v>
      </c>
      <c r="C559" t="s">
        <v>3703</v>
      </c>
      <c r="D559" t="s">
        <v>3704</v>
      </c>
      <c r="E559" t="str">
        <f>VLOOKUP(K559,MesoMicroMunicipios!$C$2:$E$418,3,FALSE)</f>
        <v>BA10: Jequié/Seabra</v>
      </c>
      <c r="F559" t="str">
        <f>VLOOKUP(E559,DistritosEstFacebook!$A$2:$B$19,2,FALSE)</f>
        <v>https://www.facebook.com/groups/170949727010380/</v>
      </c>
      <c r="I559" t="str">
        <f>VLOOKUP(A559,'BA distritos como bairro.csv'!$I$2:$K$1294,2,FALSE)</f>
        <v>ItaetÃ©</v>
      </c>
      <c r="J559" t="str">
        <f>VLOOKUP(A559,'BA distritos como bairro.csv'!$I$2:$K$1294,3,FALSE)</f>
        <v>ColÃ´nia</v>
      </c>
      <c r="K559" t="s">
        <v>497</v>
      </c>
      <c r="L559" t="s">
        <v>4560</v>
      </c>
    </row>
    <row r="560" spans="1:12">
      <c r="A560">
        <v>44185</v>
      </c>
      <c r="B560" t="s">
        <v>3279</v>
      </c>
      <c r="C560" t="s">
        <v>3703</v>
      </c>
      <c r="D560" t="s">
        <v>3705</v>
      </c>
      <c r="E560" t="str">
        <f>VLOOKUP(K560,MesoMicroMunicipios!$C$2:$E$418,3,FALSE)</f>
        <v>BA10: Jequié/Seabra</v>
      </c>
      <c r="F560" t="str">
        <f>VLOOKUP(E560,DistritosEstFacebook!$A$2:$B$19,2,FALSE)</f>
        <v>https://www.facebook.com/groups/170949727010380/</v>
      </c>
      <c r="I560" t="str">
        <f>VLOOKUP(A560,'BA distritos como bairro.csv'!$I$2:$K$1294,2,FALSE)</f>
        <v>ItaetÃ©</v>
      </c>
      <c r="J560" t="str">
        <f>VLOOKUP(A560,'BA distritos como bairro.csv'!$I$2:$K$1294,3,FALSE)</f>
        <v>Rumo</v>
      </c>
      <c r="K560" t="s">
        <v>497</v>
      </c>
      <c r="L560" t="s">
        <v>3705</v>
      </c>
    </row>
    <row r="561" spans="1:12">
      <c r="A561">
        <v>33781</v>
      </c>
      <c r="B561" t="s">
        <v>3279</v>
      </c>
      <c r="C561" t="s">
        <v>145</v>
      </c>
      <c r="D561" t="s">
        <v>622</v>
      </c>
      <c r="E561" t="str">
        <f>VLOOKUP(K561,MesoMicroMunicipios!$C$2:$E$418,3,FALSE)</f>
        <v>BA10: Jequié/Seabra</v>
      </c>
      <c r="F561" t="str">
        <f>VLOOKUP(E561,DistritosEstFacebook!$A$2:$B$19,2,FALSE)</f>
        <v>https://www.facebook.com/groups/170949727010380/</v>
      </c>
      <c r="I561" t="str">
        <f>VLOOKUP(A561,'BA distritos como bairro.csv'!$I$2:$K$1294,2,FALSE)</f>
        <v>Itagi</v>
      </c>
      <c r="J561" t="str">
        <f>VLOOKUP(A561,'BA distritos como bairro.csv'!$I$2:$K$1294,3,FALSE)</f>
        <v>Centro</v>
      </c>
      <c r="K561" t="s">
        <v>145</v>
      </c>
      <c r="L561" t="s">
        <v>622</v>
      </c>
    </row>
    <row r="562" spans="1:12">
      <c r="A562">
        <v>33782</v>
      </c>
      <c r="B562" t="s">
        <v>3279</v>
      </c>
      <c r="C562" t="s">
        <v>3706</v>
      </c>
      <c r="D562" t="s">
        <v>622</v>
      </c>
      <c r="E562" t="str">
        <f>VLOOKUP(K562,MesoMicroMunicipios!$C$2:$E$418,3,FALSE)</f>
        <v>BA07: Ilhéus/Itabuna</v>
      </c>
      <c r="F562" t="str">
        <f>VLOOKUP(E562,DistritosEstFacebook!$A$2:$B$19,2,FALSE)</f>
        <v>https://www.facebook.com/groups/776446452544437/</v>
      </c>
      <c r="I562" t="str">
        <f>VLOOKUP(A562,'BA distritos como bairro.csv'!$I$2:$K$1294,2,FALSE)</f>
        <v>ItagibÃ¡</v>
      </c>
      <c r="J562" t="str">
        <f>VLOOKUP(A562,'BA distritos como bairro.csv'!$I$2:$K$1294,3,FALSE)</f>
        <v>Centro</v>
      </c>
      <c r="K562" t="s">
        <v>375</v>
      </c>
      <c r="L562" t="s">
        <v>622</v>
      </c>
    </row>
    <row r="563" spans="1:12">
      <c r="A563">
        <v>33783</v>
      </c>
      <c r="B563" t="s">
        <v>3279</v>
      </c>
      <c r="C563" t="s">
        <v>146</v>
      </c>
      <c r="D563" t="s">
        <v>622</v>
      </c>
      <c r="E563" t="str">
        <f>VLOOKUP(K563,MesoMicroMunicipios!$C$2:$E$418,3,FALSE)</f>
        <v>BA08: Porto Seguro</v>
      </c>
      <c r="F563" t="str">
        <f>VLOOKUP(E563,DistritosEstFacebook!$A$2:$B$19,2,FALSE)</f>
        <v>https://www.facebook.com/groups/579171692594296/</v>
      </c>
      <c r="I563" t="str">
        <f>VLOOKUP(A563,'BA distritos como bairro.csv'!$I$2:$K$1294,2,FALSE)</f>
        <v>Itagimirim</v>
      </c>
      <c r="J563" t="str">
        <f>VLOOKUP(A563,'BA distritos como bairro.csv'!$I$2:$K$1294,3,FALSE)</f>
        <v>Centro</v>
      </c>
      <c r="K563" t="s">
        <v>146</v>
      </c>
      <c r="L563" t="s">
        <v>622</v>
      </c>
    </row>
    <row r="564" spans="1:12">
      <c r="A564">
        <v>44113</v>
      </c>
      <c r="B564" t="s">
        <v>3279</v>
      </c>
      <c r="C564" t="s">
        <v>146</v>
      </c>
      <c r="D564" t="s">
        <v>3707</v>
      </c>
      <c r="E564" t="str">
        <f>VLOOKUP(K564,MesoMicroMunicipios!$C$2:$E$418,3,FALSE)</f>
        <v>BA08: Porto Seguro</v>
      </c>
      <c r="F564" t="str">
        <f>VLOOKUP(E564,DistritosEstFacebook!$A$2:$B$19,2,FALSE)</f>
        <v>https://www.facebook.com/groups/579171692594296/</v>
      </c>
      <c r="I564" t="str">
        <f>VLOOKUP(A564,'BA distritos como bairro.csv'!$I$2:$K$1294,2,FALSE)</f>
        <v>Itagimirim</v>
      </c>
      <c r="J564" t="str">
        <f>VLOOKUP(A564,'BA distritos como bairro.csv'!$I$2:$K$1294,3,FALSE)</f>
        <v>UniÃ£o Baiana</v>
      </c>
      <c r="K564" t="s">
        <v>146</v>
      </c>
      <c r="L564" t="s">
        <v>4484</v>
      </c>
    </row>
    <row r="565" spans="1:12">
      <c r="A565">
        <v>39344</v>
      </c>
      <c r="B565" t="s">
        <v>3279</v>
      </c>
      <c r="C565" t="s">
        <v>3708</v>
      </c>
      <c r="D565" t="s">
        <v>622</v>
      </c>
      <c r="E565" t="str">
        <f>VLOOKUP(K565,MesoMicroMunicipios!$C$2:$E$418,3,FALSE)</f>
        <v>BA18: Irecê/Boquira/Barra</v>
      </c>
      <c r="F565" t="str">
        <f>VLOOKUP(E565,DistritosEstFacebook!$A$2:$B$19,2,FALSE)</f>
        <v>https://www.facebook.com/groups/159326851374383/</v>
      </c>
      <c r="I565" t="str">
        <f>VLOOKUP(A565,'BA distritos como bairro.csv'!$I$2:$K$1294,2,FALSE)</f>
        <v>ItaguaÃ§u da Bahia</v>
      </c>
      <c r="J565" t="str">
        <f>VLOOKUP(A565,'BA distritos como bairro.csv'!$I$2:$K$1294,3,FALSE)</f>
        <v>Centro</v>
      </c>
      <c r="K565" t="s">
        <v>383</v>
      </c>
      <c r="L565" t="s">
        <v>622</v>
      </c>
    </row>
    <row r="566" spans="1:12">
      <c r="A566">
        <v>44114</v>
      </c>
      <c r="B566" t="s">
        <v>3279</v>
      </c>
      <c r="C566" t="s">
        <v>3708</v>
      </c>
      <c r="D566" t="s">
        <v>3708</v>
      </c>
      <c r="E566" t="str">
        <f>VLOOKUP(K566,MesoMicroMunicipios!$C$2:$E$418,3,FALSE)</f>
        <v>BA18: Irecê/Boquira/Barra</v>
      </c>
      <c r="F566" t="str">
        <f>VLOOKUP(E566,DistritosEstFacebook!$A$2:$B$19,2,FALSE)</f>
        <v>https://www.facebook.com/groups/159326851374383/</v>
      </c>
      <c r="I566" t="str">
        <f>VLOOKUP(A566,'BA distritos como bairro.csv'!$I$2:$K$1294,2,FALSE)</f>
        <v>ItaguaÃ§u da Bahia</v>
      </c>
      <c r="J566" t="str">
        <f>VLOOKUP(A566,'BA distritos como bairro.csv'!$I$2:$K$1294,3,FALSE)</f>
        <v>ItaguaÃ§u da Bahia</v>
      </c>
      <c r="K566" t="s">
        <v>383</v>
      </c>
      <c r="L566" t="s">
        <v>383</v>
      </c>
    </row>
    <row r="567" spans="1:12">
      <c r="A567">
        <v>44147</v>
      </c>
      <c r="B567" t="s">
        <v>3279</v>
      </c>
      <c r="C567" t="s">
        <v>3709</v>
      </c>
      <c r="D567" t="s">
        <v>622</v>
      </c>
      <c r="E567" t="str">
        <f>VLOOKUP(K567,MesoMicroMunicipios!$C$2:$E$418,3,FALSE)</f>
        <v>BA07: Ilhéus/Itabuna</v>
      </c>
      <c r="F567" t="str">
        <f>VLOOKUP(E567,DistritosEstFacebook!$A$2:$B$19,2,FALSE)</f>
        <v>https://www.facebook.com/groups/776446452544437/</v>
      </c>
      <c r="I567" t="str">
        <f>VLOOKUP(A567,'BA distritos como bairro.csv'!$I$2:$K$1294,2,FALSE)</f>
        <v>Firmino Alves</v>
      </c>
      <c r="J567" t="str">
        <f>VLOOKUP(A567,'BA distritos como bairro.csv'!$I$2:$K$1294,3,FALSE)</f>
        <v xml:space="preserve">Itaia </v>
      </c>
      <c r="K567" t="s">
        <v>118</v>
      </c>
      <c r="L567" t="s">
        <v>4274</v>
      </c>
    </row>
    <row r="568" spans="1:12">
      <c r="A568">
        <v>44274</v>
      </c>
      <c r="B568" t="s">
        <v>3279</v>
      </c>
      <c r="C568" t="s">
        <v>3710</v>
      </c>
      <c r="D568" t="s">
        <v>622</v>
      </c>
      <c r="E568" t="str">
        <f>VLOOKUP(K568,MesoMicroMunicipios!$C$2:$E$418,3,FALSE)</f>
        <v>BA10: Jequié/Seabra</v>
      </c>
      <c r="F568" t="str">
        <f>VLOOKUP(E568,DistritosEstFacebook!$A$2:$B$19,2,FALSE)</f>
        <v>https://www.facebook.com/groups/170949727010380/</v>
      </c>
      <c r="I568" t="str">
        <f>VLOOKUP(A568,'BA distritos como bairro.csv'!$I$2:$K$1294,2,FALSE)</f>
        <v>JequiÃ©</v>
      </c>
      <c r="J568" t="str">
        <f>VLOOKUP(A568,'BA distritos como bairro.csv'!$I$2:$K$1294,3,FALSE)</f>
        <v xml:space="preserve">ItaibÃ³ </v>
      </c>
      <c r="K568" t="s">
        <v>276</v>
      </c>
      <c r="L568" t="s">
        <v>4441</v>
      </c>
    </row>
    <row r="569" spans="1:12">
      <c r="A569">
        <v>44159</v>
      </c>
      <c r="B569" t="s">
        <v>3279</v>
      </c>
      <c r="C569" t="s">
        <v>3711</v>
      </c>
      <c r="D569" t="s">
        <v>622</v>
      </c>
      <c r="E569" t="str">
        <f>VLOOKUP(K569,MesoMicroMunicipios!$C$2:$E$418,3,FALSE)</f>
        <v>BA09: Vitoria da Conquista/Itapetininga</v>
      </c>
      <c r="F569" t="str">
        <f>VLOOKUP(E569,DistritosEstFacebook!$A$2:$B$19,2,FALSE)</f>
        <v>https://www.facebook.com/groups/168700083746171/</v>
      </c>
      <c r="I569" t="str">
        <f>VLOOKUP(A569,'BA distritos como bairro.csv'!$I$2:$K$1294,2,FALSE)</f>
        <v>Nova CanaÃ£</v>
      </c>
      <c r="J569" t="str">
        <f>VLOOKUP(A569,'BA distritos como bairro.csv'!$I$2:$K$1294,3,FALSE)</f>
        <v xml:space="preserve">ItajaÃ­ </v>
      </c>
      <c r="K569" t="s">
        <v>364</v>
      </c>
      <c r="L569" t="s">
        <v>4628</v>
      </c>
    </row>
    <row r="570" spans="1:12">
      <c r="A570">
        <v>33790</v>
      </c>
      <c r="B570" t="s">
        <v>3279</v>
      </c>
      <c r="C570" t="s">
        <v>3713</v>
      </c>
      <c r="D570" t="s">
        <v>622</v>
      </c>
      <c r="E570" t="str">
        <f>VLOOKUP(K570,MesoMicroMunicipios!$C$2:$E$418,3,FALSE)</f>
        <v>BA07: Ilhéus/Itabuna</v>
      </c>
      <c r="F570" t="str">
        <f>VLOOKUP(E570,DistritosEstFacebook!$A$2:$B$19,2,FALSE)</f>
        <v>https://www.facebook.com/groups/776446452544437/</v>
      </c>
      <c r="I570" t="str">
        <f>VLOOKUP(A570,'BA distritos como bairro.csv'!$I$2:$K$1294,2,FALSE)</f>
        <v>Itaju do ColÃ´nia</v>
      </c>
      <c r="J570" t="str">
        <f>VLOOKUP(A570,'BA distritos como bairro.csv'!$I$2:$K$1294,3,FALSE)</f>
        <v>Centro</v>
      </c>
      <c r="K570" t="s">
        <v>448</v>
      </c>
      <c r="L570" t="s">
        <v>622</v>
      </c>
    </row>
    <row r="571" spans="1:12">
      <c r="A571">
        <v>33792</v>
      </c>
      <c r="B571" t="s">
        <v>3279</v>
      </c>
      <c r="C571" t="s">
        <v>3714</v>
      </c>
      <c r="D571" t="s">
        <v>622</v>
      </c>
      <c r="E571" t="str">
        <f>VLOOKUP(K571,MesoMicroMunicipios!$C$2:$E$418,3,FALSE)</f>
        <v>BA07: Ilhéus/Itabuna</v>
      </c>
      <c r="F571" t="str">
        <f>VLOOKUP(E571,DistritosEstFacebook!$A$2:$B$19,2,FALSE)</f>
        <v>https://www.facebook.com/groups/776446452544437/</v>
      </c>
      <c r="I571" t="str">
        <f>VLOOKUP(A571,'BA distritos como bairro.csv'!$I$2:$K$1294,2,FALSE)</f>
        <v>ItajuÃ­pe</v>
      </c>
      <c r="J571" t="str">
        <f>VLOOKUP(A571,'BA distritos como bairro.csv'!$I$2:$K$1294,3,FALSE)</f>
        <v>Centro</v>
      </c>
      <c r="K571" t="s">
        <v>337</v>
      </c>
      <c r="L571" t="s">
        <v>622</v>
      </c>
    </row>
    <row r="572" spans="1:12">
      <c r="A572">
        <v>44115</v>
      </c>
      <c r="B572" t="s">
        <v>3279</v>
      </c>
      <c r="C572" t="s">
        <v>3714</v>
      </c>
      <c r="D572" t="s">
        <v>3715</v>
      </c>
      <c r="E572" t="str">
        <f>VLOOKUP(K572,MesoMicroMunicipios!$C$2:$E$418,3,FALSE)</f>
        <v>BA07: Ilhéus/Itabuna</v>
      </c>
      <c r="F572" t="str">
        <f>VLOOKUP(E572,DistritosEstFacebook!$A$2:$B$19,2,FALSE)</f>
        <v>https://www.facebook.com/groups/776446452544437/</v>
      </c>
      <c r="I572" t="str">
        <f>VLOOKUP(A572,'BA distritos como bairro.csv'!$I$2:$K$1294,2,FALSE)</f>
        <v>ItajuÃ­pe</v>
      </c>
      <c r="J572" t="str">
        <f>VLOOKUP(A572,'BA distritos como bairro.csv'!$I$2:$K$1294,3,FALSE)</f>
        <v>Pimenteira</v>
      </c>
      <c r="K572" t="s">
        <v>337</v>
      </c>
      <c r="L572" t="s">
        <v>3715</v>
      </c>
    </row>
    <row r="573" spans="1:12">
      <c r="A573">
        <v>43201</v>
      </c>
      <c r="B573" t="s">
        <v>3279</v>
      </c>
      <c r="C573" t="s">
        <v>3712</v>
      </c>
      <c r="D573" t="s">
        <v>622</v>
      </c>
      <c r="E573" t="str">
        <f>VLOOKUP(K573,MesoMicroMunicipios!$C$2:$E$418,3,FALSE)</f>
        <v>BA18: Irecê/Boquira/Barra</v>
      </c>
      <c r="F573" t="str">
        <f>VLOOKUP(E573,DistritosEstFacebook!$A$2:$B$19,2,FALSE)</f>
        <v>https://www.facebook.com/groups/159326851374383/</v>
      </c>
      <c r="I573" t="str">
        <f>VLOOKUP(A573,'BA distritos como bairro.csv'!$I$2:$K$1294,2,FALSE)</f>
        <v>Gentio do Ouro</v>
      </c>
      <c r="J573" t="str">
        <f>VLOOKUP(A573,'BA distritos como bairro.csv'!$I$2:$K$1294,3,FALSE)</f>
        <v xml:space="preserve">Itajubaquara </v>
      </c>
      <c r="K573" t="s">
        <v>122</v>
      </c>
      <c r="L573" t="s">
        <v>4207</v>
      </c>
    </row>
    <row r="574" spans="1:12">
      <c r="A574">
        <v>33793</v>
      </c>
      <c r="B574" t="s">
        <v>3279</v>
      </c>
      <c r="C574" t="s">
        <v>147</v>
      </c>
      <c r="D574" t="s">
        <v>622</v>
      </c>
      <c r="E574" t="str">
        <f>VLOOKUP(K574,MesoMicroMunicipios!$C$2:$E$418,3,FALSE)</f>
        <v>BA08: Porto Seguro</v>
      </c>
      <c r="F574" t="str">
        <f>VLOOKUP(E574,DistritosEstFacebook!$A$2:$B$19,2,FALSE)</f>
        <v>https://www.facebook.com/groups/579171692594296/</v>
      </c>
      <c r="I574" t="str">
        <f>VLOOKUP(A574,'BA distritos como bairro.csv'!$I$2:$K$1294,2,FALSE)</f>
        <v>Itamaraju</v>
      </c>
      <c r="J574" t="str">
        <f>VLOOKUP(A574,'BA distritos como bairro.csv'!$I$2:$K$1294,3,FALSE)</f>
        <v>Centro</v>
      </c>
      <c r="K574" t="s">
        <v>147</v>
      </c>
      <c r="L574" t="s">
        <v>622</v>
      </c>
    </row>
    <row r="575" spans="1:12">
      <c r="A575">
        <v>33795</v>
      </c>
      <c r="B575" t="s">
        <v>3279</v>
      </c>
      <c r="C575" t="s">
        <v>148</v>
      </c>
      <c r="D575" t="s">
        <v>622</v>
      </c>
      <c r="E575" t="str">
        <f>VLOOKUP(K575,MesoMicroMunicipios!$C$2:$E$418,3,FALSE)</f>
        <v>BA07: Ilhéus/Itabuna</v>
      </c>
      <c r="F575" t="str">
        <f>VLOOKUP(E575,DistritosEstFacebook!$A$2:$B$19,2,FALSE)</f>
        <v>https://www.facebook.com/groups/776446452544437/</v>
      </c>
      <c r="I575" t="str">
        <f>VLOOKUP(A575,'BA distritos como bairro.csv'!$I$2:$K$1294,2,FALSE)</f>
        <v>Itamari</v>
      </c>
      <c r="J575" t="str">
        <f>VLOOKUP(A575,'BA distritos como bairro.csv'!$I$2:$K$1294,3,FALSE)</f>
        <v>Centro</v>
      </c>
      <c r="K575" t="s">
        <v>148</v>
      </c>
      <c r="L575" t="s">
        <v>622</v>
      </c>
    </row>
    <row r="576" spans="1:12">
      <c r="A576">
        <v>33798</v>
      </c>
      <c r="B576" t="s">
        <v>3279</v>
      </c>
      <c r="C576" t="s">
        <v>3716</v>
      </c>
      <c r="D576" t="s">
        <v>622</v>
      </c>
      <c r="E576" t="str">
        <f>VLOOKUP(K576,MesoMicroMunicipios!$C$2:$E$418,3,FALSE)</f>
        <v>BA09: Vitoria da Conquista/Itapetininga</v>
      </c>
      <c r="F576" t="str">
        <f>VLOOKUP(E576,DistritosEstFacebook!$A$2:$B$19,2,FALSE)</f>
        <v>https://www.facebook.com/groups/168700083746171/</v>
      </c>
      <c r="I576" t="str">
        <f>VLOOKUP(A576,'BA distritos como bairro.csv'!$I$2:$K$1294,2,FALSE)</f>
        <v>ItambÃ©</v>
      </c>
      <c r="J576" t="str">
        <f>VLOOKUP(A576,'BA distritos como bairro.csv'!$I$2:$K$1294,3,FALSE)</f>
        <v>Centro</v>
      </c>
      <c r="K576" t="s">
        <v>323</v>
      </c>
      <c r="L576" t="s">
        <v>622</v>
      </c>
    </row>
    <row r="577" spans="1:12">
      <c r="A577">
        <v>44175</v>
      </c>
      <c r="B577" t="s">
        <v>3279</v>
      </c>
      <c r="C577" t="s">
        <v>3717</v>
      </c>
      <c r="D577" t="s">
        <v>622</v>
      </c>
      <c r="E577" t="str">
        <f>VLOOKUP(K577,MesoMicroMunicipios!$C$2:$E$418,3,FALSE)</f>
        <v>BA17: Ribeira do Pombal/Alagoinhas/Entre Rios</v>
      </c>
      <c r="F577" t="str">
        <f>VLOOKUP(E577,DistritosEstFacebook!$A$2:$B$19,2,FALSE)</f>
        <v>https://www.facebook.com/groups/163561917752494/</v>
      </c>
      <c r="I577" t="str">
        <f>VLOOKUP(A577,'BA distritos como bairro.csv'!$I$2:$K$1294,2,FALSE)</f>
        <v>AporÃ¡</v>
      </c>
      <c r="J577" t="str">
        <f>VLOOKUP(A577,'BA distritos como bairro.csv'!$I$2:$K$1294,3,FALSE)</f>
        <v xml:space="preserve">Itamira </v>
      </c>
      <c r="K577" t="s">
        <v>353</v>
      </c>
      <c r="L577" t="s">
        <v>4292</v>
      </c>
    </row>
    <row r="578" spans="1:12">
      <c r="A578">
        <v>43234</v>
      </c>
      <c r="B578" t="s">
        <v>3279</v>
      </c>
      <c r="C578" t="s">
        <v>3718</v>
      </c>
      <c r="D578" t="s">
        <v>622</v>
      </c>
      <c r="E578" t="str">
        <f>VLOOKUP(K578,MesoMicroMunicipios!$C$2:$E$418,3,FALSE)</f>
        <v>BA13: Vale São-Franciscano Norte</v>
      </c>
      <c r="F578" t="str">
        <f>VLOOKUP(E578,DistritosEstFacebook!$A$2:$B$19,2,FALSE)</f>
        <v>https://www.facebook.com/groups/141329929883325/</v>
      </c>
      <c r="I578" t="str">
        <f>VLOOKUP(A578,'BA distritos como bairro.csv'!$I$2:$K$1294,2,FALSE)</f>
        <v>Juazeiro</v>
      </c>
      <c r="J578" t="str">
        <f>VLOOKUP(A578,'BA distritos como bairro.csv'!$I$2:$K$1294,3,FALSE)</f>
        <v xml:space="preserve">Itamotinga </v>
      </c>
      <c r="K578" t="s">
        <v>165</v>
      </c>
      <c r="L578" t="s">
        <v>4240</v>
      </c>
    </row>
    <row r="579" spans="1:12">
      <c r="A579">
        <v>45366</v>
      </c>
      <c r="B579" t="s">
        <v>3279</v>
      </c>
      <c r="C579" t="s">
        <v>3719</v>
      </c>
      <c r="D579" t="s">
        <v>622</v>
      </c>
      <c r="E579" t="str">
        <f>VLOOKUP(K579,MesoMicroMunicipios!$C$2:$E$418,3,FALSE)</f>
        <v>BA11: Guanambi/Brumado/Livramento</v>
      </c>
      <c r="F579" t="str">
        <f>VLOOKUP(E579,DistritosEstFacebook!$A$2:$B$19,2,FALSE)</f>
        <v>https://www.facebook.com/groups/1532561203518470/</v>
      </c>
      <c r="I579" t="str">
        <f>VLOOKUP(A579,'BA distritos como bairro.csv'!$I$2:$K$1294,2,FALSE)</f>
        <v>Livramento de Nossa Senhora</v>
      </c>
      <c r="J579" t="str">
        <f>VLOOKUP(A579,'BA distritos como bairro.csv'!$I$2:$K$1294,3,FALSE)</f>
        <v xml:space="preserve">ItanagÃ© </v>
      </c>
      <c r="K579" t="s">
        <v>292</v>
      </c>
      <c r="L579" t="s">
        <v>4548</v>
      </c>
    </row>
    <row r="580" spans="1:12">
      <c r="A580">
        <v>33801</v>
      </c>
      <c r="B580" t="s">
        <v>3279</v>
      </c>
      <c r="C580" t="s">
        <v>149</v>
      </c>
      <c r="D580" t="s">
        <v>622</v>
      </c>
      <c r="E580" t="str">
        <f>VLOOKUP(K580,MesoMicroMunicipios!$C$2:$E$418,3,FALSE)</f>
        <v>BA05: Metropolitana Norte</v>
      </c>
      <c r="F580" t="str">
        <f>VLOOKUP(E580,DistritosEstFacebook!$A$2:$B$19,2,FALSE)</f>
        <v>https://www.facebook.com/groups/170292697033720/</v>
      </c>
      <c r="I580" t="str">
        <f>VLOOKUP(A580,'BA distritos como bairro.csv'!$I$2:$K$1294,2,FALSE)</f>
        <v>Itanagra</v>
      </c>
      <c r="J580" t="str">
        <f>VLOOKUP(A580,'BA distritos como bairro.csv'!$I$2:$K$1294,3,FALSE)</f>
        <v>Centro</v>
      </c>
      <c r="K580" t="s">
        <v>149</v>
      </c>
      <c r="L580" t="s">
        <v>622</v>
      </c>
    </row>
    <row r="581" spans="1:12">
      <c r="A581">
        <v>33802</v>
      </c>
      <c r="B581" t="s">
        <v>3279</v>
      </c>
      <c r="C581" t="s">
        <v>3720</v>
      </c>
      <c r="D581" t="s">
        <v>622</v>
      </c>
      <c r="E581" t="str">
        <f>VLOOKUP(K581,MesoMicroMunicipios!$C$2:$E$418,3,FALSE)</f>
        <v>BA08: Porto Seguro</v>
      </c>
      <c r="F581" t="str">
        <f>VLOOKUP(E581,DistritosEstFacebook!$A$2:$B$19,2,FALSE)</f>
        <v>https://www.facebook.com/groups/579171692594296/</v>
      </c>
      <c r="I581" t="str">
        <f>VLOOKUP(A581,'BA distritos como bairro.csv'!$I$2:$K$1294,2,FALSE)</f>
        <v>ItanhÃ©m</v>
      </c>
      <c r="J581" t="str">
        <f>VLOOKUP(A581,'BA distritos como bairro.csv'!$I$2:$K$1294,3,FALSE)</f>
        <v>Centro</v>
      </c>
      <c r="K581" t="s">
        <v>345</v>
      </c>
      <c r="L581" t="s">
        <v>622</v>
      </c>
    </row>
    <row r="582" spans="1:12">
      <c r="A582">
        <v>33806</v>
      </c>
      <c r="B582" t="s">
        <v>3279</v>
      </c>
      <c r="C582" t="s">
        <v>3722</v>
      </c>
      <c r="D582" t="s">
        <v>622</v>
      </c>
      <c r="E582" t="str">
        <f>VLOOKUP(K582,MesoMicroMunicipios!$C$2:$E$418,3,FALSE)</f>
        <v>BA07: Ilhéus/Itabuna</v>
      </c>
      <c r="F582" t="str">
        <f>VLOOKUP(E582,DistritosEstFacebook!$A$2:$B$19,2,FALSE)</f>
        <v>https://www.facebook.com/groups/776446452544437/</v>
      </c>
      <c r="I582" t="str">
        <f>VLOOKUP(A582,'BA distritos como bairro.csv'!$I$2:$K$1294,2,FALSE)</f>
        <v>ItapÃ©</v>
      </c>
      <c r="J582" t="str">
        <f>VLOOKUP(A582,'BA distritos como bairro.csv'!$I$2:$K$1294,3,FALSE)</f>
        <v>Centro</v>
      </c>
      <c r="K582" t="s">
        <v>430</v>
      </c>
      <c r="L582" t="s">
        <v>622</v>
      </c>
    </row>
    <row r="583" spans="1:12">
      <c r="A583">
        <v>44161</v>
      </c>
      <c r="B583" t="s">
        <v>3279</v>
      </c>
      <c r="C583" t="s">
        <v>150</v>
      </c>
      <c r="D583" t="s">
        <v>3721</v>
      </c>
      <c r="E583" t="str">
        <f>VLOOKUP(K583,MesoMicroMunicipios!$C$2:$E$418,3,FALSE)</f>
        <v>BA06: Valença/Santo Antônio de Jesus/Itaparica/Vera Cruz</v>
      </c>
      <c r="F583" t="str">
        <f>VLOOKUP(E583,DistritosEstFacebook!$A$2:$B$19,2,FALSE)</f>
        <v>https://www.facebook.com/groups/165650773955147/</v>
      </c>
      <c r="I583" t="str">
        <f>VLOOKUP(A583,'BA distritos como bairro.csv'!$I$2:$K$1294,2,FALSE)</f>
        <v>Itaparica</v>
      </c>
      <c r="J583" t="str">
        <f>VLOOKUP(A583,'BA distritos como bairro.csv'!$I$2:$K$1294,3,FALSE)</f>
        <v>Amoreira</v>
      </c>
      <c r="K583" t="s">
        <v>150</v>
      </c>
      <c r="L583" t="s">
        <v>3721</v>
      </c>
    </row>
    <row r="584" spans="1:12">
      <c r="A584">
        <v>33805</v>
      </c>
      <c r="B584" t="s">
        <v>3279</v>
      </c>
      <c r="C584" t="s">
        <v>150</v>
      </c>
      <c r="D584" t="s">
        <v>622</v>
      </c>
      <c r="E584" t="str">
        <f>VLOOKUP(K584,MesoMicroMunicipios!$C$2:$E$418,3,FALSE)</f>
        <v>BA06: Valença/Santo Antônio de Jesus/Itaparica/Vera Cruz</v>
      </c>
      <c r="F584" t="str">
        <f>VLOOKUP(E584,DistritosEstFacebook!$A$2:$B$19,2,FALSE)</f>
        <v>https://www.facebook.com/groups/165650773955147/</v>
      </c>
      <c r="I584" t="str">
        <f>VLOOKUP(A584,'BA distritos como bairro.csv'!$I$2:$K$1294,2,FALSE)</f>
        <v>Itaparica</v>
      </c>
      <c r="J584" t="str">
        <f>VLOOKUP(A584,'BA distritos como bairro.csv'!$I$2:$K$1294,3,FALSE)</f>
        <v>Centro</v>
      </c>
      <c r="K584" t="s">
        <v>150</v>
      </c>
      <c r="L584" t="s">
        <v>622</v>
      </c>
    </row>
    <row r="585" spans="1:12">
      <c r="A585">
        <v>33808</v>
      </c>
      <c r="B585" t="s">
        <v>3279</v>
      </c>
      <c r="C585" t="s">
        <v>151</v>
      </c>
      <c r="D585" t="s">
        <v>622</v>
      </c>
      <c r="E585" t="str">
        <f>VLOOKUP(K585,MesoMicroMunicipios!$C$2:$E$418,3,FALSE)</f>
        <v>BA07: Ilhéus/Itabuna</v>
      </c>
      <c r="F585" t="str">
        <f>VLOOKUP(E585,DistritosEstFacebook!$A$2:$B$19,2,FALSE)</f>
        <v>https://www.facebook.com/groups/776446452544437/</v>
      </c>
      <c r="I585" t="str">
        <f>VLOOKUP(A585,'BA distritos como bairro.csv'!$I$2:$K$1294,2,FALSE)</f>
        <v>Itapebi</v>
      </c>
      <c r="J585" t="str">
        <f>VLOOKUP(A585,'BA distritos como bairro.csv'!$I$2:$K$1294,3,FALSE)</f>
        <v>Centro</v>
      </c>
      <c r="K585" t="s">
        <v>151</v>
      </c>
      <c r="L585" t="s">
        <v>622</v>
      </c>
    </row>
    <row r="586" spans="1:12">
      <c r="A586">
        <v>44994</v>
      </c>
      <c r="B586" t="s">
        <v>3279</v>
      </c>
      <c r="C586" t="s">
        <v>151</v>
      </c>
      <c r="D586" t="s">
        <v>3723</v>
      </c>
      <c r="E586" t="str">
        <f>VLOOKUP(K586,MesoMicroMunicipios!$C$2:$E$418,3,FALSE)</f>
        <v>BA07: Ilhéus/Itabuna</v>
      </c>
      <c r="F586" t="str">
        <f>VLOOKUP(E586,DistritosEstFacebook!$A$2:$B$19,2,FALSE)</f>
        <v>https://www.facebook.com/groups/776446452544437/</v>
      </c>
      <c r="I586" t="str">
        <f>VLOOKUP(A586,'BA distritos como bairro.csv'!$I$2:$K$1294,2,FALSE)</f>
        <v>Itapebi</v>
      </c>
      <c r="J586" t="str">
        <f>VLOOKUP(A586,'BA distritos como bairro.csv'!$I$2:$K$1294,3,FALSE)</f>
        <v>Ventania</v>
      </c>
      <c r="K586" t="s">
        <v>151</v>
      </c>
      <c r="L586" t="s">
        <v>3723</v>
      </c>
    </row>
    <row r="587" spans="1:12">
      <c r="A587">
        <v>33809</v>
      </c>
      <c r="B587" t="s">
        <v>3279</v>
      </c>
      <c r="C587" t="s">
        <v>152</v>
      </c>
      <c r="D587" t="s">
        <v>622</v>
      </c>
      <c r="E587" t="str">
        <f>VLOOKUP(K587,MesoMicroMunicipios!$C$2:$E$418,3,FALSE)</f>
        <v>BA09: Vitoria da Conquista/Itapetininga</v>
      </c>
      <c r="F587" t="str">
        <f>VLOOKUP(E587,DistritosEstFacebook!$A$2:$B$19,2,FALSE)</f>
        <v>https://www.facebook.com/groups/168700083746171/</v>
      </c>
      <c r="I587" t="str">
        <f>VLOOKUP(A587,'BA distritos como bairro.csv'!$I$2:$K$1294,2,FALSE)</f>
        <v>Itapetinga</v>
      </c>
      <c r="J587" t="str">
        <f>VLOOKUP(A587,'BA distritos como bairro.csv'!$I$2:$K$1294,3,FALSE)</f>
        <v>Centro</v>
      </c>
      <c r="K587" t="s">
        <v>152</v>
      </c>
      <c r="L587" t="s">
        <v>622</v>
      </c>
    </row>
    <row r="588" spans="1:12">
      <c r="A588">
        <v>41867</v>
      </c>
      <c r="B588" t="s">
        <v>3279</v>
      </c>
      <c r="C588" t="s">
        <v>152</v>
      </c>
      <c r="D588" t="s">
        <v>3724</v>
      </c>
      <c r="E588" t="str">
        <f>VLOOKUP(K588,MesoMicroMunicipios!$C$2:$E$418,3,FALSE)</f>
        <v>BA09: Vitoria da Conquista/Itapetininga</v>
      </c>
      <c r="F588" t="str">
        <f>VLOOKUP(E588,DistritosEstFacebook!$A$2:$B$19,2,FALSE)</f>
        <v>https://www.facebook.com/groups/168700083746171/</v>
      </c>
      <c r="I588" t="str">
        <f>VLOOKUP(A588,'BA distritos como bairro.csv'!$I$2:$K$1294,2,FALSE)</f>
        <v>Itapetinga</v>
      </c>
      <c r="J588" t="str">
        <f>VLOOKUP(A588,'BA distritos como bairro.csv'!$I$2:$K$1294,3,FALSE)</f>
        <v>Octavio CamÃµes</v>
      </c>
      <c r="K588" t="s">
        <v>152</v>
      </c>
      <c r="L588" t="s">
        <v>4575</v>
      </c>
    </row>
    <row r="589" spans="1:12">
      <c r="A589">
        <v>33810</v>
      </c>
      <c r="B589" t="s">
        <v>3279</v>
      </c>
      <c r="C589" t="s">
        <v>153</v>
      </c>
      <c r="D589" t="s">
        <v>622</v>
      </c>
      <c r="E589" t="str">
        <f>VLOOKUP(K589,MesoMicroMunicipios!$C$2:$E$418,3,FALSE)</f>
        <v>BA17: Ribeira do Pombal/Alagoinhas/Entre Rios</v>
      </c>
      <c r="F589" t="str">
        <f>VLOOKUP(E589,DistritosEstFacebook!$A$2:$B$19,2,FALSE)</f>
        <v>https://www.facebook.com/groups/163561917752494/</v>
      </c>
      <c r="I589" t="str">
        <f>VLOOKUP(A589,'BA distritos como bairro.csv'!$I$2:$K$1294,2,FALSE)</f>
        <v>Itapicuru</v>
      </c>
      <c r="J589" t="str">
        <f>VLOOKUP(A589,'BA distritos como bairro.csv'!$I$2:$K$1294,3,FALSE)</f>
        <v>Centro</v>
      </c>
      <c r="K589" t="s">
        <v>153</v>
      </c>
      <c r="L589" t="s">
        <v>622</v>
      </c>
    </row>
    <row r="590" spans="1:12">
      <c r="A590">
        <v>48948</v>
      </c>
      <c r="B590" t="s">
        <v>3279</v>
      </c>
      <c r="C590" t="s">
        <v>153</v>
      </c>
      <c r="D590" t="s">
        <v>3725</v>
      </c>
      <c r="E590" t="str">
        <f>VLOOKUP(K590,MesoMicroMunicipios!$C$2:$E$418,3,FALSE)</f>
        <v>BA17: Ribeira do Pombal/Alagoinhas/Entre Rios</v>
      </c>
      <c r="F590" t="str">
        <f>VLOOKUP(E590,DistritosEstFacebook!$A$2:$B$19,2,FALSE)</f>
        <v>https://www.facebook.com/groups/163561917752494/</v>
      </c>
      <c r="I590" t="str">
        <f>VLOOKUP(A590,'BA distritos como bairro.csv'!$I$2:$K$1294,2,FALSE)</f>
        <v>Itapicuru</v>
      </c>
      <c r="J590" t="str">
        <f>VLOOKUP(A590,'BA distritos como bairro.csv'!$I$2:$K$1294,3,FALSE)</f>
        <v>Lagoa Redonda</v>
      </c>
      <c r="K590" t="s">
        <v>153</v>
      </c>
      <c r="L590" t="s">
        <v>3725</v>
      </c>
    </row>
    <row r="591" spans="1:12">
      <c r="A591">
        <v>33812</v>
      </c>
      <c r="B591" t="s">
        <v>3279</v>
      </c>
      <c r="C591" t="s">
        <v>154</v>
      </c>
      <c r="D591" t="s">
        <v>622</v>
      </c>
      <c r="E591" t="str">
        <f>VLOOKUP(K591,MesoMicroMunicipios!$C$2:$E$418,3,FALSE)</f>
        <v>BA07: Ilhéus/Itabuna</v>
      </c>
      <c r="F591" t="str">
        <f>VLOOKUP(E591,DistritosEstFacebook!$A$2:$B$19,2,FALSE)</f>
        <v>https://www.facebook.com/groups/776446452544437/</v>
      </c>
      <c r="I591" t="str">
        <f>VLOOKUP(A591,'BA distritos como bairro.csv'!$I$2:$K$1294,2,FALSE)</f>
        <v>Itapitanga</v>
      </c>
      <c r="J591" t="str">
        <f>VLOOKUP(A591,'BA distritos como bairro.csv'!$I$2:$K$1294,3,FALSE)</f>
        <v>Centro</v>
      </c>
      <c r="K591" t="s">
        <v>154</v>
      </c>
      <c r="L591" t="s">
        <v>622</v>
      </c>
    </row>
    <row r="592" spans="1:12">
      <c r="A592">
        <v>44186</v>
      </c>
      <c r="B592" t="s">
        <v>3279</v>
      </c>
      <c r="C592" t="s">
        <v>3726</v>
      </c>
      <c r="D592" t="s">
        <v>622</v>
      </c>
      <c r="E592" t="str">
        <f>VLOOKUP(K592,MesoMicroMunicipios!$C$2:$E$418,3,FALSE)</f>
        <v>BA06: Valença/Santo Antônio de Jesus/Itaparica/Vera Cruz</v>
      </c>
      <c r="F592" t="str">
        <f>VLOOKUP(E592,DistritosEstFacebook!$A$2:$B$19,2,FALSE)</f>
        <v>https://www.facebook.com/groups/165650773955147/</v>
      </c>
      <c r="I592" t="str">
        <f>VLOOKUP(A592,'BA distritos como bairro.csv'!$I$2:$K$1294,2,FALSE)</f>
        <v>Muritiba</v>
      </c>
      <c r="J592" t="str">
        <f>VLOOKUP(A592,'BA distritos como bairro.csv'!$I$2:$K$1294,3,FALSE)</f>
        <v xml:space="preserve">Itapora </v>
      </c>
      <c r="K592" t="s">
        <v>199</v>
      </c>
      <c r="L592" t="s">
        <v>4298</v>
      </c>
    </row>
    <row r="593" spans="1:12">
      <c r="A593">
        <v>45367</v>
      </c>
      <c r="B593" t="s">
        <v>3279</v>
      </c>
      <c r="C593" t="s">
        <v>3727</v>
      </c>
      <c r="D593" t="s">
        <v>622</v>
      </c>
      <c r="E593" t="str">
        <f>VLOOKUP(K593,MesoMicroMunicipios!$C$2:$E$418,3,FALSE)</f>
        <v>BA15: Jacobina/Senhor do Bonfim/Itaberaba</v>
      </c>
      <c r="F593" t="str">
        <f>VLOOKUP(E593,DistritosEstFacebook!$A$2:$B$19,2,FALSE)</f>
        <v>https://www.facebook.com/groups/1021451114646126/</v>
      </c>
      <c r="I593" t="str">
        <f>VLOOKUP(A593,'BA distritos como bairro.csv'!$I$2:$K$1294,2,FALSE)</f>
        <v>Miguel Calmon</v>
      </c>
      <c r="J593" t="str">
        <f>VLOOKUP(A593,'BA distritos como bairro.csv'!$I$2:$K$1294,3,FALSE)</f>
        <v xml:space="preserve">Itapura </v>
      </c>
      <c r="K593" t="s">
        <v>189</v>
      </c>
      <c r="L593" t="s">
        <v>4335</v>
      </c>
    </row>
    <row r="594" spans="1:12">
      <c r="A594">
        <v>33814</v>
      </c>
      <c r="B594" t="s">
        <v>3279</v>
      </c>
      <c r="C594" t="s">
        <v>155</v>
      </c>
      <c r="D594" t="s">
        <v>622</v>
      </c>
      <c r="E594" t="str">
        <f>VLOOKUP(K594,MesoMicroMunicipios!$C$2:$E$418,3,FALSE)</f>
        <v>BA10: Jequié/Seabra</v>
      </c>
      <c r="F594" t="str">
        <f>VLOOKUP(E594,DistritosEstFacebook!$A$2:$B$19,2,FALSE)</f>
        <v>https://www.facebook.com/groups/170949727010380/</v>
      </c>
      <c r="I594" t="str">
        <f>VLOOKUP(A594,'BA distritos como bairro.csv'!$I$2:$K$1294,2,FALSE)</f>
        <v>Itaquara</v>
      </c>
      <c r="J594" t="str">
        <f>VLOOKUP(A594,'BA distritos como bairro.csv'!$I$2:$K$1294,3,FALSE)</f>
        <v>Centro</v>
      </c>
      <c r="K594" t="s">
        <v>155</v>
      </c>
      <c r="L594" t="s">
        <v>622</v>
      </c>
    </row>
    <row r="595" spans="1:12">
      <c r="A595">
        <v>33816</v>
      </c>
      <c r="B595" t="s">
        <v>3279</v>
      </c>
      <c r="C595" t="s">
        <v>156</v>
      </c>
      <c r="D595" t="s">
        <v>622</v>
      </c>
      <c r="E595" t="str">
        <f>VLOOKUP(K595,MesoMicroMunicipios!$C$2:$E$418,3,FALSE)</f>
        <v>BA09: Vitoria da Conquista/Itapetininga</v>
      </c>
      <c r="F595" t="str">
        <f>VLOOKUP(E595,DistritosEstFacebook!$A$2:$B$19,2,FALSE)</f>
        <v>https://www.facebook.com/groups/168700083746171/</v>
      </c>
      <c r="I595" t="str">
        <f>VLOOKUP(A595,'BA distritos como bairro.csv'!$I$2:$K$1294,2,FALSE)</f>
        <v>Itarantim</v>
      </c>
      <c r="J595" t="str">
        <f>VLOOKUP(A595,'BA distritos como bairro.csv'!$I$2:$K$1294,3,FALSE)</f>
        <v>Centro</v>
      </c>
      <c r="K595" t="s">
        <v>156</v>
      </c>
      <c r="L595" t="s">
        <v>622</v>
      </c>
    </row>
    <row r="596" spans="1:12">
      <c r="A596">
        <v>33817</v>
      </c>
      <c r="B596" t="s">
        <v>3279</v>
      </c>
      <c r="C596" t="s">
        <v>157</v>
      </c>
      <c r="D596" t="s">
        <v>622</v>
      </c>
      <c r="E596" t="str">
        <f>VLOOKUP(K596,MesoMicroMunicipios!$C$2:$E$418,3,FALSE)</f>
        <v>BA14: Feira de Santana</v>
      </c>
      <c r="F596" t="str">
        <f>VLOOKUP(E596,DistritosEstFacebook!$A$2:$B$19,2,FALSE)</f>
        <v>https://www.facebook.com/groups/1591948850852653/</v>
      </c>
      <c r="I596" t="str">
        <f>VLOOKUP(A596,'BA distritos como bairro.csv'!$I$2:$K$1294,2,FALSE)</f>
        <v>Itatim</v>
      </c>
      <c r="J596" t="str">
        <f>VLOOKUP(A596,'BA distritos como bairro.csv'!$I$2:$K$1294,3,FALSE)</f>
        <v>Centro</v>
      </c>
      <c r="K596" t="s">
        <v>157</v>
      </c>
      <c r="L596" t="s">
        <v>622</v>
      </c>
    </row>
    <row r="597" spans="1:12">
      <c r="A597">
        <v>45368</v>
      </c>
      <c r="B597" t="s">
        <v>3279</v>
      </c>
      <c r="C597" t="s">
        <v>3728</v>
      </c>
      <c r="D597" t="s">
        <v>622</v>
      </c>
      <c r="E597" t="str">
        <f>VLOOKUP(K597,MesoMicroMunicipios!$C$2:$E$418,3,FALSE)</f>
        <v>BA07: Ilhéus/Itabuna</v>
      </c>
      <c r="F597" t="str">
        <f>VLOOKUP(E597,DistritosEstFacebook!$A$2:$B$19,2,FALSE)</f>
        <v>https://www.facebook.com/groups/776446452544437/</v>
      </c>
      <c r="I597" t="str">
        <f>VLOOKUP(A597,'BA distritos como bairro.csv'!$I$2:$K$1294,2,FALSE)</f>
        <v>Arataca</v>
      </c>
      <c r="J597" t="str">
        <f>VLOOKUP(A597,'BA distritos como bairro.csv'!$I$2:$K$1294,3,FALSE)</f>
        <v xml:space="preserve">Itatingui </v>
      </c>
      <c r="K597" t="s">
        <v>57</v>
      </c>
      <c r="L597" t="s">
        <v>4336</v>
      </c>
    </row>
    <row r="598" spans="1:12">
      <c r="A598">
        <v>45350</v>
      </c>
      <c r="B598" t="s">
        <v>3279</v>
      </c>
      <c r="C598" t="s">
        <v>3731</v>
      </c>
      <c r="D598" t="s">
        <v>3732</v>
      </c>
      <c r="E598" t="str">
        <f>VLOOKUP(K598,MesoMicroMunicipios!$C$2:$E$418,3,FALSE)</f>
        <v>BA15: Jacobina/Senhor do Bonfim/Itaberaba</v>
      </c>
      <c r="F598" t="str">
        <f>VLOOKUP(E598,DistritosEstFacebook!$A$2:$B$19,2,FALSE)</f>
        <v>https://www.facebook.com/groups/1021451114646126/</v>
      </c>
      <c r="I598" t="str">
        <f>VLOOKUP(A598,'BA distritos como bairro.csv'!$I$2:$K$1294,2,FALSE)</f>
        <v>ItiÃºba</v>
      </c>
      <c r="J598" t="str">
        <f>VLOOKUP(A598,'BA distritos como bairro.csv'!$I$2:$K$1294,3,FALSE)</f>
        <v>Bela Vista de Covas</v>
      </c>
      <c r="K598" t="s">
        <v>299</v>
      </c>
      <c r="L598" t="s">
        <v>3732</v>
      </c>
    </row>
    <row r="599" spans="1:12">
      <c r="A599">
        <v>44261</v>
      </c>
      <c r="B599" t="s">
        <v>3279</v>
      </c>
      <c r="C599" t="s">
        <v>3731</v>
      </c>
      <c r="D599" t="s">
        <v>3733</v>
      </c>
      <c r="E599" t="str">
        <f>VLOOKUP(K599,MesoMicroMunicipios!$C$2:$E$418,3,FALSE)</f>
        <v>BA15: Jacobina/Senhor do Bonfim/Itaberaba</v>
      </c>
      <c r="F599" t="str">
        <f>VLOOKUP(E599,DistritosEstFacebook!$A$2:$B$19,2,FALSE)</f>
        <v>https://www.facebook.com/groups/1021451114646126/</v>
      </c>
      <c r="I599" t="str">
        <f>VLOOKUP(A599,'BA distritos como bairro.csv'!$I$2:$K$1294,2,FALSE)</f>
        <v>ItiÃºba</v>
      </c>
      <c r="J599" t="str">
        <f>VLOOKUP(A599,'BA distritos como bairro.csv'!$I$2:$K$1294,3,FALSE)</f>
        <v>Cacimba</v>
      </c>
      <c r="K599" t="s">
        <v>299</v>
      </c>
      <c r="L599" t="s">
        <v>3733</v>
      </c>
    </row>
    <row r="600" spans="1:12">
      <c r="A600">
        <v>33820</v>
      </c>
      <c r="B600" t="s">
        <v>3279</v>
      </c>
      <c r="C600" t="s">
        <v>3731</v>
      </c>
      <c r="D600" t="s">
        <v>622</v>
      </c>
      <c r="E600" t="str">
        <f>VLOOKUP(K600,MesoMicroMunicipios!$C$2:$E$418,3,FALSE)</f>
        <v>BA15: Jacobina/Senhor do Bonfim/Itaberaba</v>
      </c>
      <c r="F600" t="str">
        <f>VLOOKUP(E600,DistritosEstFacebook!$A$2:$B$19,2,FALSE)</f>
        <v>https://www.facebook.com/groups/1021451114646126/</v>
      </c>
      <c r="I600" t="str">
        <f>VLOOKUP(A600,'BA distritos como bairro.csv'!$I$2:$K$1294,2,FALSE)</f>
        <v>ItiÃºba</v>
      </c>
      <c r="J600" t="str">
        <f>VLOOKUP(A600,'BA distritos como bairro.csv'!$I$2:$K$1294,3,FALSE)</f>
        <v>Centro</v>
      </c>
      <c r="K600" t="s">
        <v>299</v>
      </c>
      <c r="L600" t="s">
        <v>622</v>
      </c>
    </row>
    <row r="601" spans="1:12">
      <c r="A601">
        <v>44288</v>
      </c>
      <c r="B601" t="s">
        <v>3279</v>
      </c>
      <c r="C601" t="s">
        <v>3731</v>
      </c>
      <c r="D601" t="s">
        <v>3734</v>
      </c>
      <c r="E601" t="str">
        <f>VLOOKUP(K601,MesoMicroMunicipios!$C$2:$E$418,3,FALSE)</f>
        <v>BA15: Jacobina/Senhor do Bonfim/Itaberaba</v>
      </c>
      <c r="F601" t="str">
        <f>VLOOKUP(E601,DistritosEstFacebook!$A$2:$B$19,2,FALSE)</f>
        <v>https://www.facebook.com/groups/1021451114646126/</v>
      </c>
      <c r="I601" t="str">
        <f>VLOOKUP(A601,'BA distritos como bairro.csv'!$I$2:$K$1294,2,FALSE)</f>
        <v>ItiÃºba</v>
      </c>
      <c r="J601" t="str">
        <f>VLOOKUP(A601,'BA distritos como bairro.csv'!$I$2:$K$1294,3,FALSE)</f>
        <v>Jacurici</v>
      </c>
      <c r="K601" t="s">
        <v>299</v>
      </c>
      <c r="L601" t="s">
        <v>3734</v>
      </c>
    </row>
    <row r="602" spans="1:12">
      <c r="A602">
        <v>44284</v>
      </c>
      <c r="B602" t="s">
        <v>3279</v>
      </c>
      <c r="C602" t="s">
        <v>3731</v>
      </c>
      <c r="D602" t="s">
        <v>3735</v>
      </c>
      <c r="E602" t="str">
        <f>VLOOKUP(K602,MesoMicroMunicipios!$C$2:$E$418,3,FALSE)</f>
        <v>BA15: Jacobina/Senhor do Bonfim/Itaberaba</v>
      </c>
      <c r="F602" t="str">
        <f>VLOOKUP(E602,DistritosEstFacebook!$A$2:$B$19,2,FALSE)</f>
        <v>https://www.facebook.com/groups/1021451114646126/</v>
      </c>
      <c r="I602" t="str">
        <f>VLOOKUP(A602,'BA distritos como bairro.csv'!$I$2:$K$1294,2,FALSE)</f>
        <v>ItiÃºba</v>
      </c>
      <c r="J602" t="str">
        <f>VLOOKUP(A602,'BA distritos como bairro.csv'!$I$2:$K$1294,3,FALSE)</f>
        <v>Piaus</v>
      </c>
      <c r="K602" t="s">
        <v>299</v>
      </c>
      <c r="L602" t="s">
        <v>3735</v>
      </c>
    </row>
    <row r="603" spans="1:12">
      <c r="A603">
        <v>44997</v>
      </c>
      <c r="B603" t="s">
        <v>3279</v>
      </c>
      <c r="C603" t="s">
        <v>3731</v>
      </c>
      <c r="D603" t="s">
        <v>3736</v>
      </c>
      <c r="E603" t="str">
        <f>VLOOKUP(K603,MesoMicroMunicipios!$C$2:$E$418,3,FALSE)</f>
        <v>BA15: Jacobina/Senhor do Bonfim/Itaberaba</v>
      </c>
      <c r="F603" t="str">
        <f>VLOOKUP(E603,DistritosEstFacebook!$A$2:$B$19,2,FALSE)</f>
        <v>https://www.facebook.com/groups/1021451114646126/</v>
      </c>
      <c r="I603" t="str">
        <f>VLOOKUP(A603,'BA distritos como bairro.csv'!$I$2:$K$1294,2,FALSE)</f>
        <v>ItiÃºba</v>
      </c>
      <c r="J603" t="str">
        <f>VLOOKUP(A603,'BA distritos como bairro.csv'!$I$2:$K$1294,3,FALSE)</f>
        <v>Picos</v>
      </c>
      <c r="K603" t="s">
        <v>299</v>
      </c>
      <c r="L603" t="s">
        <v>3736</v>
      </c>
    </row>
    <row r="604" spans="1:12">
      <c r="A604">
        <v>44995</v>
      </c>
      <c r="B604" t="s">
        <v>3279</v>
      </c>
      <c r="C604" t="s">
        <v>3731</v>
      </c>
      <c r="D604" t="s">
        <v>3737</v>
      </c>
      <c r="E604" t="str">
        <f>VLOOKUP(K604,MesoMicroMunicipios!$C$2:$E$418,3,FALSE)</f>
        <v>BA15: Jacobina/Senhor do Bonfim/Itaberaba</v>
      </c>
      <c r="F604" t="str">
        <f>VLOOKUP(E604,DistritosEstFacebook!$A$2:$B$19,2,FALSE)</f>
        <v>https://www.facebook.com/groups/1021451114646126/</v>
      </c>
      <c r="I604" t="str">
        <f>VLOOKUP(A604,'BA distritos como bairro.csv'!$I$2:$K$1294,2,FALSE)</f>
        <v>ItiÃºba</v>
      </c>
      <c r="J604" t="str">
        <f>VLOOKUP(A604,'BA distritos como bairro.csv'!$I$2:$K$1294,3,FALSE)</f>
        <v>RÃ´mulo Campos</v>
      </c>
      <c r="K604" t="s">
        <v>299</v>
      </c>
      <c r="L604" t="s">
        <v>4562</v>
      </c>
    </row>
    <row r="605" spans="1:12">
      <c r="A605">
        <v>44996</v>
      </c>
      <c r="B605" t="s">
        <v>3279</v>
      </c>
      <c r="C605" t="s">
        <v>3731</v>
      </c>
      <c r="D605" t="s">
        <v>3738</v>
      </c>
      <c r="E605" t="str">
        <f>VLOOKUP(K605,MesoMicroMunicipios!$C$2:$E$418,3,FALSE)</f>
        <v>BA15: Jacobina/Senhor do Bonfim/Itaberaba</v>
      </c>
      <c r="F605" t="str">
        <f>VLOOKUP(E605,DistritosEstFacebook!$A$2:$B$19,2,FALSE)</f>
        <v>https://www.facebook.com/groups/1021451114646126/</v>
      </c>
      <c r="I605" t="str">
        <f>VLOOKUP(A605,'BA distritos como bairro.csv'!$I$2:$K$1294,2,FALSE)</f>
        <v>ItiÃºba</v>
      </c>
      <c r="J605" t="str">
        <f>VLOOKUP(A605,'BA distritos como bairro.csv'!$I$2:$K$1294,3,FALSE)</f>
        <v>SÃ­tio dos MoÃ§os</v>
      </c>
      <c r="K605" t="s">
        <v>299</v>
      </c>
      <c r="L605" t="s">
        <v>4635</v>
      </c>
    </row>
    <row r="606" spans="1:12">
      <c r="A606">
        <v>33819</v>
      </c>
      <c r="B606" t="s">
        <v>3279</v>
      </c>
      <c r="C606" t="s">
        <v>3729</v>
      </c>
      <c r="D606" t="s">
        <v>622</v>
      </c>
      <c r="E606" t="str">
        <f>VLOOKUP(K606,MesoMicroMunicipios!$C$2:$E$418,3,FALSE)</f>
        <v>BA10: Jequié/Seabra</v>
      </c>
      <c r="F606" t="str">
        <f>VLOOKUP(E606,DistritosEstFacebook!$A$2:$B$19,2,FALSE)</f>
        <v>https://www.facebook.com/groups/170949727010380/</v>
      </c>
      <c r="I606" t="str">
        <f>VLOOKUP(A606,'BA distritos como bairro.csv'!$I$2:$K$1294,2,FALSE)</f>
        <v>ItiruÃ§u</v>
      </c>
      <c r="J606" t="str">
        <f>VLOOKUP(A606,'BA distritos como bairro.csv'!$I$2:$K$1294,3,FALSE)</f>
        <v>Centro</v>
      </c>
      <c r="K606" t="s">
        <v>401</v>
      </c>
      <c r="L606" t="s">
        <v>622</v>
      </c>
    </row>
    <row r="607" spans="1:12">
      <c r="A607">
        <v>44190</v>
      </c>
      <c r="B607" t="s">
        <v>3279</v>
      </c>
      <c r="C607" t="s">
        <v>3729</v>
      </c>
      <c r="D607" t="s">
        <v>3730</v>
      </c>
      <c r="E607" t="str">
        <f>VLOOKUP(K607,MesoMicroMunicipios!$C$2:$E$418,3,FALSE)</f>
        <v>BA10: Jequié/Seabra</v>
      </c>
      <c r="F607" t="str">
        <f>VLOOKUP(E607,DistritosEstFacebook!$A$2:$B$19,2,FALSE)</f>
        <v>https://www.facebook.com/groups/170949727010380/</v>
      </c>
      <c r="I607" t="str">
        <f>VLOOKUP(A607,'BA distritos como bairro.csv'!$I$2:$K$1294,2,FALSE)</f>
        <v>ItiruÃ§u</v>
      </c>
      <c r="J607" t="str">
        <f>VLOOKUP(A607,'BA distritos como bairro.csv'!$I$2:$K$1294,3,FALSE)</f>
        <v>UpabuÃ§u</v>
      </c>
      <c r="K607" t="s">
        <v>401</v>
      </c>
      <c r="L607" t="s">
        <v>4431</v>
      </c>
    </row>
    <row r="608" spans="1:12">
      <c r="A608">
        <v>33822</v>
      </c>
      <c r="B608" t="s">
        <v>3279</v>
      </c>
      <c r="C608" t="s">
        <v>3739</v>
      </c>
      <c r="D608" t="s">
        <v>622</v>
      </c>
      <c r="E608" t="str">
        <f>VLOOKUP(K608,MesoMicroMunicipios!$C$2:$E$418,3,FALSE)</f>
        <v>BA09: Vitoria da Conquista/Itapetininga</v>
      </c>
      <c r="F608" t="str">
        <f>VLOOKUP(E608,DistritosEstFacebook!$A$2:$B$19,2,FALSE)</f>
        <v>https://www.facebook.com/groups/168700083746171/</v>
      </c>
      <c r="I608" t="str">
        <f>VLOOKUP(A608,'BA distritos como bairro.csv'!$I$2:$K$1294,2,FALSE)</f>
        <v>ItororÃ³</v>
      </c>
      <c r="J608" t="str">
        <f>VLOOKUP(A608,'BA distritos como bairro.csv'!$I$2:$K$1294,3,FALSE)</f>
        <v>Centro</v>
      </c>
      <c r="K608" t="s">
        <v>342</v>
      </c>
      <c r="L608" t="s">
        <v>622</v>
      </c>
    </row>
    <row r="609" spans="1:12">
      <c r="A609">
        <v>33823</v>
      </c>
      <c r="B609" t="s">
        <v>3279</v>
      </c>
      <c r="C609" t="s">
        <v>3740</v>
      </c>
      <c r="D609" t="s">
        <v>622</v>
      </c>
      <c r="E609" t="str">
        <f>VLOOKUP(K609,MesoMicroMunicipios!$C$2:$E$418,3,FALSE)</f>
        <v>BA11: Guanambi/Brumado/Livramento</v>
      </c>
      <c r="F609" t="str">
        <f>VLOOKUP(E609,DistritosEstFacebook!$A$2:$B$19,2,FALSE)</f>
        <v>https://www.facebook.com/groups/1532561203518470/</v>
      </c>
      <c r="I609" t="str">
        <f>VLOOKUP(A609,'BA distritos como bairro.csv'!$I$2:$K$1294,2,FALSE)</f>
        <v>ItuaÃ§u</v>
      </c>
      <c r="J609" t="str">
        <f>VLOOKUP(A609,'BA distritos como bairro.csv'!$I$2:$K$1294,3,FALSE)</f>
        <v>Centro</v>
      </c>
      <c r="K609" t="s">
        <v>349</v>
      </c>
      <c r="L609" t="s">
        <v>622</v>
      </c>
    </row>
    <row r="610" spans="1:12">
      <c r="A610">
        <v>33825</v>
      </c>
      <c r="B610" t="s">
        <v>3279</v>
      </c>
      <c r="C610" t="s">
        <v>3741</v>
      </c>
      <c r="D610" t="s">
        <v>622</v>
      </c>
      <c r="E610" t="str">
        <f>VLOOKUP(K610,MesoMicroMunicipios!$C$2:$E$418,3,FALSE)</f>
        <v>BA06: Valença/Santo Antônio de Jesus/Itaparica/Vera Cruz</v>
      </c>
      <c r="F610" t="str">
        <f>VLOOKUP(E610,DistritosEstFacebook!$A$2:$B$19,2,FALSE)</f>
        <v>https://www.facebook.com/groups/165650773955147/</v>
      </c>
      <c r="I610" t="str">
        <f>VLOOKUP(A610,'BA distritos como bairro.csv'!$I$2:$K$1294,2,FALSE)</f>
        <v>ItuberÃ¡</v>
      </c>
      <c r="J610" t="str">
        <f>VLOOKUP(A610,'BA distritos como bairro.csv'!$I$2:$K$1294,3,FALSE)</f>
        <v>Centro</v>
      </c>
      <c r="K610" t="s">
        <v>311</v>
      </c>
      <c r="L610" t="s">
        <v>622</v>
      </c>
    </row>
    <row r="611" spans="1:12">
      <c r="A611">
        <v>43248</v>
      </c>
      <c r="B611" t="s">
        <v>3279</v>
      </c>
      <c r="C611" t="s">
        <v>3742</v>
      </c>
      <c r="D611" t="s">
        <v>622</v>
      </c>
      <c r="E611" t="str">
        <f>VLOOKUP(K611,MesoMicroMunicipios!$C$2:$E$418,3,FALSE)</f>
        <v>BA08: Porto Seguro</v>
      </c>
      <c r="F611" t="str">
        <f>VLOOKUP(E611,DistritosEstFacebook!$A$2:$B$19,2,FALSE)</f>
        <v>https://www.facebook.com/groups/579171692594296/</v>
      </c>
      <c r="I611" t="str">
        <f>VLOOKUP(A611,'BA distritos como bairro.csv'!$I$2:$K$1294,2,FALSE)</f>
        <v>Medeiros Neto</v>
      </c>
      <c r="J611" t="str">
        <f>VLOOKUP(A611,'BA distritos como bairro.csv'!$I$2:$K$1294,3,FALSE)</f>
        <v xml:space="preserve">Itupeva </v>
      </c>
      <c r="K611" t="s">
        <v>188</v>
      </c>
      <c r="L611" t="s">
        <v>4254</v>
      </c>
    </row>
    <row r="612" spans="1:12">
      <c r="A612">
        <v>33826</v>
      </c>
      <c r="B612" t="s">
        <v>3279</v>
      </c>
      <c r="C612" t="s">
        <v>3743</v>
      </c>
      <c r="D612" t="s">
        <v>622</v>
      </c>
      <c r="E612" t="str">
        <f>VLOOKUP(K612,MesoMicroMunicipios!$C$2:$E$418,3,FALSE)</f>
        <v>BA11: Guanambi/Brumado/Livramento</v>
      </c>
      <c r="F612" t="str">
        <f>VLOOKUP(E612,DistritosEstFacebook!$A$2:$B$19,2,FALSE)</f>
        <v>https://www.facebook.com/groups/1532561203518470/</v>
      </c>
      <c r="I612" t="str">
        <f>VLOOKUP(A612,'BA distritos como bairro.csv'!$I$2:$K$1294,2,FALSE)</f>
        <v>Iuiu</v>
      </c>
      <c r="J612" t="str">
        <f>VLOOKUP(A612,'BA distritos como bairro.csv'!$I$2:$K$1294,3,FALSE)</f>
        <v>Centro</v>
      </c>
      <c r="K612" t="s">
        <v>414</v>
      </c>
      <c r="L612" t="s">
        <v>622</v>
      </c>
    </row>
    <row r="613" spans="1:12">
      <c r="A613">
        <v>44144</v>
      </c>
      <c r="B613" t="s">
        <v>3279</v>
      </c>
      <c r="C613" t="s">
        <v>3750</v>
      </c>
      <c r="D613" t="s">
        <v>622</v>
      </c>
      <c r="E613" t="str">
        <f>VLOOKUP(K613,MesoMicroMunicipios!$C$2:$E$418,3,FALSE)</f>
        <v>BA14: Feira de Santana</v>
      </c>
      <c r="F613" t="str">
        <f>VLOOKUP(E613,DistritosEstFacebook!$A$2:$B$19,2,FALSE)</f>
        <v>https://www.facebook.com/groups/1591948850852653/</v>
      </c>
      <c r="I613" t="str">
        <f>VLOOKUP(A613,'BA distritos como bairro.csv'!$I$2:$K$1294,2,FALSE)</f>
        <v>Feira de Santana</v>
      </c>
      <c r="J613" t="str">
        <f>VLOOKUP(A613,'BA distritos como bairro.csv'!$I$2:$K$1294,3,FALSE)</f>
        <v xml:space="preserve">JaÃ­ba </v>
      </c>
      <c r="K613" t="s">
        <v>117</v>
      </c>
      <c r="L613" t="s">
        <v>4625</v>
      </c>
    </row>
    <row r="614" spans="1:12">
      <c r="A614">
        <v>33828</v>
      </c>
      <c r="B614" t="s">
        <v>3279</v>
      </c>
      <c r="C614" t="s">
        <v>158</v>
      </c>
      <c r="D614" t="s">
        <v>622</v>
      </c>
      <c r="E614" t="str">
        <f>VLOOKUP(K614,MesoMicroMunicipios!$C$2:$E$418,3,FALSE)</f>
        <v>BA12: Barreiras/Santa Maria da Vitoria/Cotegipe/Bom Jesus da Lapa</v>
      </c>
      <c r="F614" t="str">
        <f>VLOOKUP(E614,DistritosEstFacebook!$A$2:$B$19,2,FALSE)</f>
        <v>https://www.facebook.com/groups/1874428559535871/</v>
      </c>
      <c r="I614" t="str">
        <f>VLOOKUP(A614,'BA distritos como bairro.csv'!$I$2:$K$1294,2,FALSE)</f>
        <v>Jaborandi</v>
      </c>
      <c r="J614" t="str">
        <f>VLOOKUP(A614,'BA distritos como bairro.csv'!$I$2:$K$1294,3,FALSE)</f>
        <v>Centro</v>
      </c>
      <c r="K614" t="s">
        <v>158</v>
      </c>
      <c r="L614" t="s">
        <v>622</v>
      </c>
    </row>
    <row r="615" spans="1:12">
      <c r="A615">
        <v>33829</v>
      </c>
      <c r="B615" t="s">
        <v>3279</v>
      </c>
      <c r="C615" t="s">
        <v>159</v>
      </c>
      <c r="D615" t="s">
        <v>622</v>
      </c>
      <c r="E615" t="str">
        <f>VLOOKUP(K615,MesoMicroMunicipios!$C$2:$E$418,3,FALSE)</f>
        <v>BA11: Guanambi/Brumado/Livramento</v>
      </c>
      <c r="F615" t="str">
        <f>VLOOKUP(E615,DistritosEstFacebook!$A$2:$B$19,2,FALSE)</f>
        <v>https://www.facebook.com/groups/1532561203518470/</v>
      </c>
      <c r="I615" t="str">
        <f>VLOOKUP(A615,'BA distritos como bairro.csv'!$I$2:$K$1294,2,FALSE)</f>
        <v>Jacaraci</v>
      </c>
      <c r="J615" t="str">
        <f>VLOOKUP(A615,'BA distritos como bairro.csv'!$I$2:$K$1294,3,FALSE)</f>
        <v>Centro</v>
      </c>
      <c r="K615" t="s">
        <v>159</v>
      </c>
      <c r="L615" t="s">
        <v>622</v>
      </c>
    </row>
    <row r="616" spans="1:12">
      <c r="A616">
        <v>33830</v>
      </c>
      <c r="B616" t="s">
        <v>3279</v>
      </c>
      <c r="C616" t="s">
        <v>160</v>
      </c>
      <c r="D616" t="s">
        <v>622</v>
      </c>
      <c r="E616" t="str">
        <f>VLOOKUP(K616,MesoMicroMunicipios!$C$2:$E$418,3,FALSE)</f>
        <v>BA15: Jacobina/Senhor do Bonfim/Itaberaba</v>
      </c>
      <c r="F616" t="str">
        <f>VLOOKUP(E616,DistritosEstFacebook!$A$2:$B$19,2,FALSE)</f>
        <v>https://www.facebook.com/groups/1021451114646126/</v>
      </c>
      <c r="I616" t="str">
        <f>VLOOKUP(A616,'BA distritos como bairro.csv'!$I$2:$K$1294,2,FALSE)</f>
        <v>Jacobina</v>
      </c>
      <c r="J616" t="str">
        <f>VLOOKUP(A616,'BA distritos como bairro.csv'!$I$2:$K$1294,3,FALSE)</f>
        <v>Centro</v>
      </c>
      <c r="K616" t="s">
        <v>160</v>
      </c>
      <c r="L616" t="s">
        <v>622</v>
      </c>
    </row>
    <row r="617" spans="1:12">
      <c r="A617">
        <v>44131</v>
      </c>
      <c r="B617" t="s">
        <v>3279</v>
      </c>
      <c r="C617" t="s">
        <v>160</v>
      </c>
      <c r="D617" t="s">
        <v>3744</v>
      </c>
      <c r="E617" t="str">
        <f>VLOOKUP(K617,MesoMicroMunicipios!$C$2:$E$418,3,FALSE)</f>
        <v>BA15: Jacobina/Senhor do Bonfim/Itaberaba</v>
      </c>
      <c r="F617" t="str">
        <f>VLOOKUP(E617,DistritosEstFacebook!$A$2:$B$19,2,FALSE)</f>
        <v>https://www.facebook.com/groups/1021451114646126/</v>
      </c>
      <c r="I617" t="str">
        <f>VLOOKUP(A617,'BA distritos como bairro.csv'!$I$2:$K$1294,2,FALSE)</f>
        <v>Jacobina</v>
      </c>
      <c r="J617" t="str">
        <f>VLOOKUP(A617,'BA distritos como bairro.csv'!$I$2:$K$1294,3,FALSE)</f>
        <v>Lages</v>
      </c>
      <c r="K617" t="s">
        <v>160</v>
      </c>
      <c r="L617" t="s">
        <v>3744</v>
      </c>
    </row>
    <row r="618" spans="1:12">
      <c r="A618">
        <v>44180</v>
      </c>
      <c r="B618" t="s">
        <v>3279</v>
      </c>
      <c r="C618" t="s">
        <v>3745</v>
      </c>
      <c r="D618" t="s">
        <v>622</v>
      </c>
      <c r="E618" t="str">
        <f>VLOOKUP(K618,MesoMicroMunicipios!$C$2:$E$418,3,FALSE)</f>
        <v>BA05: Metropolitana Norte</v>
      </c>
      <c r="F618" t="str">
        <f>VLOOKUP(E618,DistritosEstFacebook!$A$2:$B$19,2,FALSE)</f>
        <v>https://www.facebook.com/groups/170292697033720/</v>
      </c>
      <c r="I618" t="str">
        <f>VLOOKUP(A618,'BA distritos como bairro.csv'!$I$2:$K$1294,2,FALSE)</f>
        <v>SÃ£o SebastiÃ£o do Passe</v>
      </c>
      <c r="J618" t="str">
        <f>VLOOKUP(A618,'BA distritos como bairro.csv'!$I$2:$K$1294,3,FALSE)</f>
        <v xml:space="preserve">JacuÃ­pe </v>
      </c>
      <c r="K618" t="s">
        <v>293</v>
      </c>
      <c r="L618" t="s">
        <v>4629</v>
      </c>
    </row>
    <row r="619" spans="1:12">
      <c r="A619">
        <v>44176</v>
      </c>
      <c r="B619" t="s">
        <v>3279</v>
      </c>
      <c r="C619" t="s">
        <v>3746</v>
      </c>
      <c r="D619" t="s">
        <v>622</v>
      </c>
      <c r="E619" t="str">
        <f>VLOOKUP(K619,MesoMicroMunicipios!$C$2:$E$418,3,FALSE)</f>
        <v>BA06: Valença/Santo Antônio de Jesus/Itaparica/Vera Cruz</v>
      </c>
      <c r="F619" t="str">
        <f>VLOOKUP(E619,DistritosEstFacebook!$A$2:$B$19,2,FALSE)</f>
        <v>https://www.facebook.com/groups/165650773955147/</v>
      </c>
      <c r="I619" t="str">
        <f>VLOOKUP(A619,'BA distritos como bairro.csv'!$I$2:$K$1294,2,FALSE)</f>
        <v>Jaguaripe</v>
      </c>
      <c r="J619" t="str">
        <f>VLOOKUP(A619,'BA distritos como bairro.csv'!$I$2:$K$1294,3,FALSE)</f>
        <v xml:space="preserve">Jacuruna </v>
      </c>
      <c r="K619" t="s">
        <v>163</v>
      </c>
      <c r="L619" t="s">
        <v>4293</v>
      </c>
    </row>
    <row r="620" spans="1:12">
      <c r="A620">
        <v>33832</v>
      </c>
      <c r="B620" t="s">
        <v>3279</v>
      </c>
      <c r="C620" t="s">
        <v>161</v>
      </c>
      <c r="D620" t="s">
        <v>622</v>
      </c>
      <c r="E620" t="str">
        <f>VLOOKUP(K620,MesoMicroMunicipios!$C$2:$E$418,3,FALSE)</f>
        <v>BA10: Jequié/Seabra</v>
      </c>
      <c r="F620" t="str">
        <f>VLOOKUP(E620,DistritosEstFacebook!$A$2:$B$19,2,FALSE)</f>
        <v>https://www.facebook.com/groups/170949727010380/</v>
      </c>
      <c r="I620" t="str">
        <f>VLOOKUP(A620,'BA distritos como bairro.csv'!$I$2:$K$1294,2,FALSE)</f>
        <v>Jaguaquara</v>
      </c>
      <c r="J620" t="str">
        <f>VLOOKUP(A620,'BA distritos como bairro.csv'!$I$2:$K$1294,3,FALSE)</f>
        <v>Centro</v>
      </c>
      <c r="K620" t="s">
        <v>161</v>
      </c>
      <c r="L620" t="s">
        <v>622</v>
      </c>
    </row>
    <row r="621" spans="1:12">
      <c r="A621">
        <v>44116</v>
      </c>
      <c r="B621" t="s">
        <v>3279</v>
      </c>
      <c r="C621" t="s">
        <v>161</v>
      </c>
      <c r="D621" t="s">
        <v>3747</v>
      </c>
      <c r="E621" t="str">
        <f>VLOOKUP(K621,MesoMicroMunicipios!$C$2:$E$418,3,FALSE)</f>
        <v>BA10: Jequié/Seabra</v>
      </c>
      <c r="F621" t="str">
        <f>VLOOKUP(E621,DistritosEstFacebook!$A$2:$B$19,2,FALSE)</f>
        <v>https://www.facebook.com/groups/170949727010380/</v>
      </c>
      <c r="I621" t="str">
        <f>VLOOKUP(A621,'BA distritos como bairro.csv'!$I$2:$K$1294,2,FALSE)</f>
        <v>Jaguaquara</v>
      </c>
      <c r="J621" t="str">
        <f>VLOOKUP(A621,'BA distritos como bairro.csv'!$I$2:$K$1294,3,FALSE)</f>
        <v>Entroncamento de Jaguaquara</v>
      </c>
      <c r="K621" t="s">
        <v>161</v>
      </c>
      <c r="L621" t="s">
        <v>3747</v>
      </c>
    </row>
    <row r="622" spans="1:12">
      <c r="A622">
        <v>44143</v>
      </c>
      <c r="B622" t="s">
        <v>3279</v>
      </c>
      <c r="C622" t="s">
        <v>3748</v>
      </c>
      <c r="D622" t="s">
        <v>622</v>
      </c>
      <c r="E622" t="str">
        <f>VLOOKUP(K622,MesoMicroMunicipios!$C$2:$E$418,3,FALSE)</f>
        <v>BA14: Feira de Santana</v>
      </c>
      <c r="F622" t="str">
        <f>VLOOKUP(E622,DistritosEstFacebook!$A$2:$B$19,2,FALSE)</f>
        <v>https://www.facebook.com/groups/1591948850852653/</v>
      </c>
      <c r="I622" t="str">
        <f>VLOOKUP(A622,'BA distritos como bairro.csv'!$I$2:$K$1294,2,FALSE)</f>
        <v>Feira de Santana</v>
      </c>
      <c r="J622" t="str">
        <f>VLOOKUP(A622,'BA distritos como bairro.csv'!$I$2:$K$1294,3,FALSE)</f>
        <v xml:space="preserve">Jaguara </v>
      </c>
      <c r="K622" t="s">
        <v>117</v>
      </c>
      <c r="L622" t="s">
        <v>4270</v>
      </c>
    </row>
    <row r="623" spans="1:12">
      <c r="A623">
        <v>33833</v>
      </c>
      <c r="B623" t="s">
        <v>3279</v>
      </c>
      <c r="C623" t="s">
        <v>162</v>
      </c>
      <c r="D623" t="s">
        <v>622</v>
      </c>
      <c r="E623" t="str">
        <f>VLOOKUP(K623,MesoMicroMunicipios!$C$2:$E$418,3,FALSE)</f>
        <v>BA15: Jacobina/Senhor do Bonfim/Itaberaba</v>
      </c>
      <c r="F623" t="str">
        <f>VLOOKUP(E623,DistritosEstFacebook!$A$2:$B$19,2,FALSE)</f>
        <v>https://www.facebook.com/groups/1021451114646126/</v>
      </c>
      <c r="I623" t="str">
        <f>VLOOKUP(A623,'BA distritos como bairro.csv'!$I$2:$K$1294,2,FALSE)</f>
        <v>Jaguarari</v>
      </c>
      <c r="J623" t="str">
        <f>VLOOKUP(A623,'BA distritos como bairro.csv'!$I$2:$K$1294,3,FALSE)</f>
        <v>Centro</v>
      </c>
      <c r="K623" t="s">
        <v>162</v>
      </c>
      <c r="L623" t="s">
        <v>622</v>
      </c>
    </row>
    <row r="624" spans="1:12">
      <c r="A624">
        <v>45380</v>
      </c>
      <c r="B624" t="s">
        <v>3279</v>
      </c>
      <c r="C624" t="s">
        <v>162</v>
      </c>
      <c r="D624" t="s">
        <v>3749</v>
      </c>
      <c r="E624" t="str">
        <f>VLOOKUP(K624,MesoMicroMunicipios!$C$2:$E$418,3,FALSE)</f>
        <v>BA15: Jacobina/Senhor do Bonfim/Itaberaba</v>
      </c>
      <c r="F624" t="str">
        <f>VLOOKUP(E624,DistritosEstFacebook!$A$2:$B$19,2,FALSE)</f>
        <v>https://www.facebook.com/groups/1021451114646126/</v>
      </c>
      <c r="I624" t="str">
        <f>VLOOKUP(A624,'BA distritos como bairro.csv'!$I$2:$K$1294,2,FALSE)</f>
        <v>Jaguarari</v>
      </c>
      <c r="J624" t="str">
        <f>VLOOKUP(A624,'BA distritos como bairro.csv'!$I$2:$K$1294,3,FALSE)</f>
        <v>Santa Rosa de Lima</v>
      </c>
      <c r="K624" t="s">
        <v>162</v>
      </c>
      <c r="L624" t="s">
        <v>3749</v>
      </c>
    </row>
    <row r="625" spans="1:12">
      <c r="A625">
        <v>33834</v>
      </c>
      <c r="B625" t="s">
        <v>3279</v>
      </c>
      <c r="C625" t="s">
        <v>163</v>
      </c>
      <c r="D625" t="s">
        <v>622</v>
      </c>
      <c r="E625" t="str">
        <f>VLOOKUP(K625,MesoMicroMunicipios!$C$2:$E$418,3,FALSE)</f>
        <v>BA06: Valença/Santo Antônio de Jesus/Itaparica/Vera Cruz</v>
      </c>
      <c r="F625" t="str">
        <f>VLOOKUP(E625,DistritosEstFacebook!$A$2:$B$19,2,FALSE)</f>
        <v>https://www.facebook.com/groups/165650773955147/</v>
      </c>
      <c r="I625" t="str">
        <f>VLOOKUP(A625,'BA distritos como bairro.csv'!$I$2:$K$1294,2,FALSE)</f>
        <v>Jaguaripe</v>
      </c>
      <c r="J625" t="str">
        <f>VLOOKUP(A625,'BA distritos como bairro.csv'!$I$2:$K$1294,3,FALSE)</f>
        <v>Centro</v>
      </c>
      <c r="K625" t="s">
        <v>163</v>
      </c>
      <c r="L625" t="s">
        <v>622</v>
      </c>
    </row>
    <row r="626" spans="1:12">
      <c r="A626">
        <v>33836</v>
      </c>
      <c r="B626" t="s">
        <v>3279</v>
      </c>
      <c r="C626" t="s">
        <v>3751</v>
      </c>
      <c r="D626" t="s">
        <v>622</v>
      </c>
      <c r="E626" t="str">
        <f>VLOOKUP(K626,MesoMicroMunicipios!$C$2:$E$418,3,FALSE)</f>
        <v>BA17: Ribeira do Pombal/Alagoinhas/Entre Rios</v>
      </c>
      <c r="F626" t="str">
        <f>VLOOKUP(E626,DistritosEstFacebook!$A$2:$B$19,2,FALSE)</f>
        <v>https://www.facebook.com/groups/163561917752494/</v>
      </c>
      <c r="I626" t="str">
        <f>VLOOKUP(A626,'BA distritos como bairro.csv'!$I$2:$K$1294,2,FALSE)</f>
        <v>JandaÃ­ra</v>
      </c>
      <c r="J626" t="str">
        <f>VLOOKUP(A626,'BA distritos como bairro.csv'!$I$2:$K$1294,3,FALSE)</f>
        <v>Centro</v>
      </c>
      <c r="K626" t="s">
        <v>418</v>
      </c>
      <c r="L626" t="s">
        <v>622</v>
      </c>
    </row>
    <row r="627" spans="1:12">
      <c r="A627">
        <v>522</v>
      </c>
      <c r="B627" t="s">
        <v>3279</v>
      </c>
      <c r="C627" t="s">
        <v>3752</v>
      </c>
      <c r="D627" t="s">
        <v>3753</v>
      </c>
      <c r="E627" t="str">
        <f>VLOOKUP(K627,MesoMicroMunicipios!$C$2:$E$418,3,FALSE)</f>
        <v>BA10: Jequié/Seabra</v>
      </c>
      <c r="F627" t="str">
        <f>VLOOKUP(E627,DistritosEstFacebook!$A$2:$B$19,2,FALSE)</f>
        <v>https://www.facebook.com/groups/170949727010380/</v>
      </c>
      <c r="I627" t="str">
        <f>VLOOKUP(A627,'BA distritos como bairro.csv'!$I$2:$K$1294,2,FALSE)</f>
        <v>JequiÃ©</v>
      </c>
      <c r="J627" t="str">
        <f>VLOOKUP(A627,'BA distritos como bairro.csv'!$I$2:$K$1294,3,FALSE)</f>
        <v>Alto do CemitÃ©rio</v>
      </c>
      <c r="K627" t="s">
        <v>276</v>
      </c>
      <c r="L627" t="s">
        <v>4519</v>
      </c>
    </row>
    <row r="628" spans="1:12">
      <c r="A628">
        <v>523</v>
      </c>
      <c r="B628" t="s">
        <v>3279</v>
      </c>
      <c r="C628" t="s">
        <v>3752</v>
      </c>
      <c r="D628" t="s">
        <v>542</v>
      </c>
      <c r="E628" t="str">
        <f>VLOOKUP(K628,MesoMicroMunicipios!$C$2:$E$418,3,FALSE)</f>
        <v>BA10: Jequié/Seabra</v>
      </c>
      <c r="F628" t="str">
        <f>VLOOKUP(E628,DistritosEstFacebook!$A$2:$B$19,2,FALSE)</f>
        <v>https://www.facebook.com/groups/170949727010380/</v>
      </c>
      <c r="I628" t="str">
        <f>VLOOKUP(A628,'BA distritos como bairro.csv'!$I$2:$K$1294,2,FALSE)</f>
        <v>JequiÃ©</v>
      </c>
      <c r="J628" t="str">
        <f>VLOOKUP(A628,'BA distritos como bairro.csv'!$I$2:$K$1294,3,FALSE)</f>
        <v>Amaralina</v>
      </c>
      <c r="K628" t="s">
        <v>276</v>
      </c>
      <c r="L628" t="s">
        <v>542</v>
      </c>
    </row>
    <row r="629" spans="1:12">
      <c r="A629">
        <v>524</v>
      </c>
      <c r="B629" t="s">
        <v>3279</v>
      </c>
      <c r="C629" t="s">
        <v>3752</v>
      </c>
      <c r="D629" t="s">
        <v>3754</v>
      </c>
      <c r="E629" t="str">
        <f>VLOOKUP(K629,MesoMicroMunicipios!$C$2:$E$418,3,FALSE)</f>
        <v>BA10: Jequié/Seabra</v>
      </c>
      <c r="F629" t="str">
        <f>VLOOKUP(E629,DistritosEstFacebook!$A$2:$B$19,2,FALSE)</f>
        <v>https://www.facebook.com/groups/170949727010380/</v>
      </c>
      <c r="I629" t="str">
        <f>VLOOKUP(A629,'BA distritos como bairro.csv'!$I$2:$K$1294,2,FALSE)</f>
        <v>JequiÃ©</v>
      </c>
      <c r="J629" t="str">
        <f>VLOOKUP(A629,'BA distritos como bairro.csv'!$I$2:$K$1294,3,FALSE)</f>
        <v>Baixa do Bonfim</v>
      </c>
      <c r="K629" t="s">
        <v>276</v>
      </c>
      <c r="L629" t="s">
        <v>3754</v>
      </c>
    </row>
    <row r="630" spans="1:12">
      <c r="A630">
        <v>525</v>
      </c>
      <c r="B630" t="s">
        <v>3279</v>
      </c>
      <c r="C630" t="s">
        <v>3752</v>
      </c>
      <c r="D630" t="s">
        <v>66</v>
      </c>
      <c r="E630" t="str">
        <f>VLOOKUP(K630,MesoMicroMunicipios!$C$2:$E$418,3,FALSE)</f>
        <v>BA10: Jequié/Seabra</v>
      </c>
      <c r="F630" t="str">
        <f>VLOOKUP(E630,DistritosEstFacebook!$A$2:$B$19,2,FALSE)</f>
        <v>https://www.facebook.com/groups/170949727010380/</v>
      </c>
      <c r="I630" t="str">
        <f>VLOOKUP(A630,'BA distritos como bairro.csv'!$I$2:$K$1294,2,FALSE)</f>
        <v>JequiÃ©</v>
      </c>
      <c r="J630" t="str">
        <f>VLOOKUP(A630,'BA distritos como bairro.csv'!$I$2:$K$1294,3,FALSE)</f>
        <v>Barro Preto</v>
      </c>
      <c r="K630" t="s">
        <v>276</v>
      </c>
      <c r="L630" t="s">
        <v>66</v>
      </c>
    </row>
    <row r="631" spans="1:12">
      <c r="A631">
        <v>528</v>
      </c>
      <c r="B631" t="s">
        <v>3279</v>
      </c>
      <c r="C631" t="s">
        <v>3752</v>
      </c>
      <c r="D631" t="s">
        <v>3659</v>
      </c>
      <c r="E631" t="str">
        <f>VLOOKUP(K631,MesoMicroMunicipios!$C$2:$E$418,3,FALSE)</f>
        <v>BA10: Jequié/Seabra</v>
      </c>
      <c r="F631" t="str">
        <f>VLOOKUP(E631,DistritosEstFacebook!$A$2:$B$19,2,FALSE)</f>
        <v>https://www.facebook.com/groups/170949727010380/</v>
      </c>
      <c r="I631" t="str">
        <f>VLOOKUP(A631,'BA distritos como bairro.csv'!$I$2:$K$1294,2,FALSE)</f>
        <v>JequiÃ©</v>
      </c>
      <c r="J631" t="str">
        <f>VLOOKUP(A631,'BA distritos como bairro.csv'!$I$2:$K$1294,3,FALSE)</f>
        <v>Caixa D</v>
      </c>
      <c r="K631" t="s">
        <v>276</v>
      </c>
      <c r="L631" t="s">
        <v>4178</v>
      </c>
    </row>
    <row r="632" spans="1:12">
      <c r="A632">
        <v>529</v>
      </c>
      <c r="B632" t="s">
        <v>3279</v>
      </c>
      <c r="C632" t="s">
        <v>3752</v>
      </c>
      <c r="D632" t="s">
        <v>3755</v>
      </c>
      <c r="E632" t="str">
        <f>VLOOKUP(K632,MesoMicroMunicipios!$C$2:$E$418,3,FALSE)</f>
        <v>BA10: Jequié/Seabra</v>
      </c>
      <c r="F632" t="str">
        <f>VLOOKUP(E632,DistritosEstFacebook!$A$2:$B$19,2,FALSE)</f>
        <v>https://www.facebook.com/groups/170949727010380/</v>
      </c>
      <c r="I632" t="str">
        <f>VLOOKUP(A632,'BA distritos como bairro.csv'!$I$2:$K$1294,2,FALSE)</f>
        <v>JequiÃ©</v>
      </c>
      <c r="J632" t="str">
        <f>VLOOKUP(A632,'BA distritos como bairro.csv'!$I$2:$K$1294,3,FALSE)</f>
        <v>Campo do AmÃ©rica</v>
      </c>
      <c r="K632" t="s">
        <v>276</v>
      </c>
      <c r="L632" t="s">
        <v>4520</v>
      </c>
    </row>
    <row r="633" spans="1:12">
      <c r="A633">
        <v>530</v>
      </c>
      <c r="B633" t="s">
        <v>3279</v>
      </c>
      <c r="C633" t="s">
        <v>3752</v>
      </c>
      <c r="D633" t="s">
        <v>3454</v>
      </c>
      <c r="E633" t="str">
        <f>VLOOKUP(K633,MesoMicroMunicipios!$C$2:$E$418,3,FALSE)</f>
        <v>BA10: Jequié/Seabra</v>
      </c>
      <c r="F633" t="str">
        <f>VLOOKUP(E633,DistritosEstFacebook!$A$2:$B$19,2,FALSE)</f>
        <v>https://www.facebook.com/groups/170949727010380/</v>
      </c>
      <c r="I633" t="str">
        <f>VLOOKUP(A633,'BA distritos como bairro.csv'!$I$2:$K$1294,2,FALSE)</f>
        <v>JequiÃ©</v>
      </c>
      <c r="J633" t="str">
        <f>VLOOKUP(A633,'BA distritos como bairro.csv'!$I$2:$K$1294,3,FALSE)</f>
        <v>CansanÃ§Ã£o</v>
      </c>
      <c r="K633" t="s">
        <v>276</v>
      </c>
      <c r="L633" t="s">
        <v>301</v>
      </c>
    </row>
    <row r="634" spans="1:12">
      <c r="A634">
        <v>531</v>
      </c>
      <c r="B634" t="s">
        <v>3279</v>
      </c>
      <c r="C634" t="s">
        <v>3752</v>
      </c>
      <c r="D634" t="s">
        <v>622</v>
      </c>
      <c r="E634" t="str">
        <f>VLOOKUP(K634,MesoMicroMunicipios!$C$2:$E$418,3,FALSE)</f>
        <v>BA10: Jequié/Seabra</v>
      </c>
      <c r="F634" t="str">
        <f>VLOOKUP(E634,DistritosEstFacebook!$A$2:$B$19,2,FALSE)</f>
        <v>https://www.facebook.com/groups/170949727010380/</v>
      </c>
      <c r="I634" t="str">
        <f>VLOOKUP(A634,'BA distritos como bairro.csv'!$I$2:$K$1294,2,FALSE)</f>
        <v>JequiÃ©</v>
      </c>
      <c r="J634" t="str">
        <f>VLOOKUP(A634,'BA distritos como bairro.csv'!$I$2:$K$1294,3,FALSE)</f>
        <v>Centro</v>
      </c>
      <c r="K634" t="s">
        <v>276</v>
      </c>
      <c r="L634" t="s">
        <v>622</v>
      </c>
    </row>
    <row r="635" spans="1:12">
      <c r="A635">
        <v>532</v>
      </c>
      <c r="B635" t="s">
        <v>3279</v>
      </c>
      <c r="C635" t="s">
        <v>3752</v>
      </c>
      <c r="D635" t="s">
        <v>3756</v>
      </c>
      <c r="E635" t="str">
        <f>VLOOKUP(K635,MesoMicroMunicipios!$C$2:$E$418,3,FALSE)</f>
        <v>BA10: Jequié/Seabra</v>
      </c>
      <c r="F635" t="str">
        <f>VLOOKUP(E635,DistritosEstFacebook!$A$2:$B$19,2,FALSE)</f>
        <v>https://www.facebook.com/groups/170949727010380/</v>
      </c>
      <c r="I635" t="str">
        <f>VLOOKUP(A635,'BA distritos como bairro.csv'!$I$2:$K$1294,2,FALSE)</f>
        <v>JequiÃ©</v>
      </c>
      <c r="J635" t="str">
        <f>VLOOKUP(A635,'BA distritos como bairro.csv'!$I$2:$K$1294,3,FALSE)</f>
        <v>ChÃ¡cara Alvorada</v>
      </c>
      <c r="K635" t="s">
        <v>276</v>
      </c>
      <c r="L635" t="s">
        <v>4595</v>
      </c>
    </row>
    <row r="636" spans="1:12">
      <c r="A636">
        <v>533</v>
      </c>
      <c r="B636" t="s">
        <v>3279</v>
      </c>
      <c r="C636" t="s">
        <v>3752</v>
      </c>
      <c r="D636" t="s">
        <v>3757</v>
      </c>
      <c r="E636" t="str">
        <f>VLOOKUP(K636,MesoMicroMunicipios!$C$2:$E$418,3,FALSE)</f>
        <v>BA10: Jequié/Seabra</v>
      </c>
      <c r="F636" t="str">
        <f>VLOOKUP(E636,DistritosEstFacebook!$A$2:$B$19,2,FALSE)</f>
        <v>https://www.facebook.com/groups/170949727010380/</v>
      </c>
      <c r="I636" t="str">
        <f>VLOOKUP(A636,'BA distritos como bairro.csv'!$I$2:$K$1294,2,FALSE)</f>
        <v>JequiÃ©</v>
      </c>
      <c r="J636" t="str">
        <f>VLOOKUP(A636,'BA distritos como bairro.csv'!$I$2:$K$1294,3,FALSE)</f>
        <v>ChÃ¡cara Borda da Mata</v>
      </c>
      <c r="K636" t="s">
        <v>276</v>
      </c>
      <c r="L636" t="s">
        <v>4596</v>
      </c>
    </row>
    <row r="637" spans="1:12">
      <c r="A637">
        <v>535</v>
      </c>
      <c r="B637" t="s">
        <v>3279</v>
      </c>
      <c r="C637" t="s">
        <v>3752</v>
      </c>
      <c r="D637" t="s">
        <v>711</v>
      </c>
      <c r="E637" t="str">
        <f>VLOOKUP(K637,MesoMicroMunicipios!$C$2:$E$418,3,FALSE)</f>
        <v>BA10: Jequié/Seabra</v>
      </c>
      <c r="F637" t="str">
        <f>VLOOKUP(E637,DistritosEstFacebook!$A$2:$B$19,2,FALSE)</f>
        <v>https://www.facebook.com/groups/170949727010380/</v>
      </c>
      <c r="I637" t="str">
        <f>VLOOKUP(A637,'BA distritos como bairro.csv'!$I$2:$K$1294,2,FALSE)</f>
        <v>JequiÃ©</v>
      </c>
      <c r="J637" t="str">
        <f>VLOOKUP(A637,'BA distritos como bairro.csv'!$I$2:$K$1294,3,FALSE)</f>
        <v>Cidade Nova</v>
      </c>
      <c r="K637" t="s">
        <v>276</v>
      </c>
      <c r="L637" t="s">
        <v>711</v>
      </c>
    </row>
    <row r="638" spans="1:12">
      <c r="A638">
        <v>536</v>
      </c>
      <c r="B638" t="s">
        <v>3279</v>
      </c>
      <c r="C638" t="s">
        <v>3752</v>
      </c>
      <c r="D638" t="s">
        <v>3758</v>
      </c>
      <c r="E638" t="str">
        <f>VLOOKUP(K638,MesoMicroMunicipios!$C$2:$E$418,3,FALSE)</f>
        <v>BA10: Jequié/Seabra</v>
      </c>
      <c r="F638" t="str">
        <f>VLOOKUP(E638,DistritosEstFacebook!$A$2:$B$19,2,FALSE)</f>
        <v>https://www.facebook.com/groups/170949727010380/</v>
      </c>
      <c r="I638" t="str">
        <f>VLOOKUP(A638,'BA distritos como bairro.csv'!$I$2:$K$1294,2,FALSE)</f>
        <v>JequiÃ©</v>
      </c>
      <c r="J638" t="str">
        <f>VLOOKUP(A638,'BA distritos como bairro.csv'!$I$2:$K$1294,3,FALSE)</f>
        <v>Curral Novo</v>
      </c>
      <c r="K638" t="s">
        <v>276</v>
      </c>
      <c r="L638" t="s">
        <v>3758</v>
      </c>
    </row>
    <row r="639" spans="1:12">
      <c r="A639">
        <v>547</v>
      </c>
      <c r="B639" t="s">
        <v>3279</v>
      </c>
      <c r="C639" t="s">
        <v>3752</v>
      </c>
      <c r="D639" t="s">
        <v>3759</v>
      </c>
      <c r="E639" t="str">
        <f>VLOOKUP(K639,MesoMicroMunicipios!$C$2:$E$418,3,FALSE)</f>
        <v>BA10: Jequié/Seabra</v>
      </c>
      <c r="F639" t="str">
        <f>VLOOKUP(E639,DistritosEstFacebook!$A$2:$B$19,2,FALSE)</f>
        <v>https://www.facebook.com/groups/170949727010380/</v>
      </c>
      <c r="I639" t="str">
        <f>VLOOKUP(A639,'BA distritos como bairro.csv'!$I$2:$K$1294,2,FALSE)</f>
        <v>JequiÃ©</v>
      </c>
      <c r="J639" t="str">
        <f>VLOOKUP(A639,'BA distritos como bairro.csv'!$I$2:$K$1294,3,FALSE)</f>
        <v>Jequiezinho</v>
      </c>
      <c r="K639" t="s">
        <v>276</v>
      </c>
      <c r="L639" t="s">
        <v>3759</v>
      </c>
    </row>
    <row r="640" spans="1:12">
      <c r="A640">
        <v>548</v>
      </c>
      <c r="B640" t="s">
        <v>3279</v>
      </c>
      <c r="C640" t="s">
        <v>3752</v>
      </c>
      <c r="D640" t="s">
        <v>3760</v>
      </c>
      <c r="E640" t="str">
        <f>VLOOKUP(K640,MesoMicroMunicipios!$C$2:$E$418,3,FALSE)</f>
        <v>BA10: Jequié/Seabra</v>
      </c>
      <c r="F640" t="str">
        <f>VLOOKUP(E640,DistritosEstFacebook!$A$2:$B$19,2,FALSE)</f>
        <v>https://www.facebook.com/groups/170949727010380/</v>
      </c>
      <c r="I640" t="str">
        <f>VLOOKUP(A640,'BA distritos como bairro.csv'!$I$2:$K$1294,2,FALSE)</f>
        <v>JequiÃ©</v>
      </c>
      <c r="J640" t="str">
        <f>VLOOKUP(A640,'BA distritos como bairro.csv'!$I$2:$K$1294,3,FALSE)</f>
        <v>Joaquim RomÃ£o</v>
      </c>
      <c r="K640" t="s">
        <v>276</v>
      </c>
      <c r="L640" t="s">
        <v>4461</v>
      </c>
    </row>
    <row r="641" spans="1:12">
      <c r="A641">
        <v>550</v>
      </c>
      <c r="B641" t="s">
        <v>3279</v>
      </c>
      <c r="C641" t="s">
        <v>3752</v>
      </c>
      <c r="D641" t="s">
        <v>3761</v>
      </c>
      <c r="E641" t="str">
        <f>VLOOKUP(K641,MesoMicroMunicipios!$C$2:$E$418,3,FALSE)</f>
        <v>BA10: Jequié/Seabra</v>
      </c>
      <c r="F641" t="str">
        <f>VLOOKUP(E641,DistritosEstFacebook!$A$2:$B$19,2,FALSE)</f>
        <v>https://www.facebook.com/groups/170949727010380/</v>
      </c>
      <c r="I641" t="str">
        <f>VLOOKUP(A641,'BA distritos como bairro.csv'!$I$2:$K$1294,2,FALSE)</f>
        <v>JequiÃ©</v>
      </c>
      <c r="J641" t="str">
        <f>VLOOKUP(A641,'BA distritos como bairro.csv'!$I$2:$K$1294,3,FALSE)</f>
        <v>km-3</v>
      </c>
      <c r="K641" t="s">
        <v>276</v>
      </c>
      <c r="L641" t="s">
        <v>3761</v>
      </c>
    </row>
    <row r="642" spans="1:12">
      <c r="A642">
        <v>551</v>
      </c>
      <c r="B642" t="s">
        <v>3279</v>
      </c>
      <c r="C642" t="s">
        <v>3752</v>
      </c>
      <c r="D642" t="s">
        <v>3762</v>
      </c>
      <c r="E642" t="str">
        <f>VLOOKUP(K642,MesoMicroMunicipios!$C$2:$E$418,3,FALSE)</f>
        <v>BA10: Jequié/Seabra</v>
      </c>
      <c r="F642" t="str">
        <f>VLOOKUP(E642,DistritosEstFacebook!$A$2:$B$19,2,FALSE)</f>
        <v>https://www.facebook.com/groups/170949727010380/</v>
      </c>
      <c r="I642" t="str">
        <f>VLOOKUP(A642,'BA distritos como bairro.csv'!$I$2:$K$1294,2,FALSE)</f>
        <v>JequiÃ©</v>
      </c>
      <c r="J642" t="str">
        <f>VLOOKUP(A642,'BA distritos como bairro.csv'!$I$2:$K$1294,3,FALSE)</f>
        <v>km-4</v>
      </c>
      <c r="K642" t="s">
        <v>276</v>
      </c>
      <c r="L642" t="s">
        <v>3762</v>
      </c>
    </row>
    <row r="643" spans="1:12">
      <c r="A643">
        <v>552</v>
      </c>
      <c r="B643" t="s">
        <v>3279</v>
      </c>
      <c r="C643" t="s">
        <v>3752</v>
      </c>
      <c r="D643" t="s">
        <v>3763</v>
      </c>
      <c r="E643" t="str">
        <f>VLOOKUP(K643,MesoMicroMunicipios!$C$2:$E$418,3,FALSE)</f>
        <v>BA10: Jequié/Seabra</v>
      </c>
      <c r="F643" t="str">
        <f>VLOOKUP(E643,DistritosEstFacebook!$A$2:$B$19,2,FALSE)</f>
        <v>https://www.facebook.com/groups/170949727010380/</v>
      </c>
      <c r="I643" t="str">
        <f>VLOOKUP(A643,'BA distritos como bairro.csv'!$I$2:$K$1294,2,FALSE)</f>
        <v>JequiÃ©</v>
      </c>
      <c r="J643" t="str">
        <f>VLOOKUP(A643,'BA distritos como bairro.csv'!$I$2:$K$1294,3,FALSE)</f>
        <v>Mandacaru</v>
      </c>
      <c r="K643" t="s">
        <v>276</v>
      </c>
      <c r="L643" t="s">
        <v>3763</v>
      </c>
    </row>
    <row r="644" spans="1:12">
      <c r="A644">
        <v>553</v>
      </c>
      <c r="B644" t="s">
        <v>3279</v>
      </c>
      <c r="C644" t="s">
        <v>3752</v>
      </c>
      <c r="D644" t="s">
        <v>3764</v>
      </c>
      <c r="E644" t="str">
        <f>VLOOKUP(K644,MesoMicroMunicipios!$C$2:$E$418,3,FALSE)</f>
        <v>BA10: Jequié/Seabra</v>
      </c>
      <c r="F644" t="str">
        <f>VLOOKUP(E644,DistritosEstFacebook!$A$2:$B$19,2,FALSE)</f>
        <v>https://www.facebook.com/groups/170949727010380/</v>
      </c>
      <c r="I644" t="str">
        <f>VLOOKUP(A644,'BA distritos como bairro.csv'!$I$2:$K$1294,2,FALSE)</f>
        <v>JequiÃ©</v>
      </c>
      <c r="J644" t="str">
        <f>VLOOKUP(A644,'BA distritos como bairro.csv'!$I$2:$K$1294,3,FALSE)</f>
        <v>Parque da Colina</v>
      </c>
      <c r="K644" t="s">
        <v>276</v>
      </c>
      <c r="L644" t="s">
        <v>3764</v>
      </c>
    </row>
    <row r="645" spans="1:12">
      <c r="A645">
        <v>557</v>
      </c>
      <c r="B645" t="s">
        <v>3279</v>
      </c>
      <c r="C645" t="s">
        <v>3752</v>
      </c>
      <c r="D645" t="s">
        <v>3765</v>
      </c>
      <c r="E645" t="str">
        <f>VLOOKUP(K645,MesoMicroMunicipios!$C$2:$E$418,3,FALSE)</f>
        <v>BA10: Jequié/Seabra</v>
      </c>
      <c r="F645" t="str">
        <f>VLOOKUP(E645,DistritosEstFacebook!$A$2:$B$19,2,FALSE)</f>
        <v>https://www.facebook.com/groups/170949727010380/</v>
      </c>
      <c r="I645" t="str">
        <f>VLOOKUP(A645,'BA distritos como bairro.csv'!$I$2:$K$1294,2,FALSE)</f>
        <v>JequiÃ©</v>
      </c>
      <c r="J645" t="str">
        <f>VLOOKUP(A645,'BA distritos como bairro.csv'!$I$2:$K$1294,3,FALSE)</f>
        <v>SÃ£o JosÃ©</v>
      </c>
      <c r="K645" t="s">
        <v>276</v>
      </c>
      <c r="L645" t="s">
        <v>4521</v>
      </c>
    </row>
    <row r="646" spans="1:12">
      <c r="A646">
        <v>559</v>
      </c>
      <c r="B646" t="s">
        <v>3279</v>
      </c>
      <c r="C646" t="s">
        <v>3752</v>
      </c>
      <c r="D646" t="s">
        <v>3766</v>
      </c>
      <c r="E646" t="str">
        <f>VLOOKUP(K646,MesoMicroMunicipios!$C$2:$E$418,3,FALSE)</f>
        <v>BA10: Jequié/Seabra</v>
      </c>
      <c r="F646" t="str">
        <f>VLOOKUP(E646,DistritosEstFacebook!$A$2:$B$19,2,FALSE)</f>
        <v>https://www.facebook.com/groups/170949727010380/</v>
      </c>
      <c r="I646" t="str">
        <f>VLOOKUP(A646,'BA distritos como bairro.csv'!$I$2:$K$1294,2,FALSE)</f>
        <v>JequiÃ©</v>
      </c>
      <c r="J646" t="str">
        <f>VLOOKUP(A646,'BA distritos como bairro.csv'!$I$2:$K$1294,3,FALSE)</f>
        <v>SÃ£o LuÃ­s</v>
      </c>
      <c r="K646" t="s">
        <v>276</v>
      </c>
      <c r="L646" t="s">
        <v>4597</v>
      </c>
    </row>
    <row r="647" spans="1:12">
      <c r="A647">
        <v>33840</v>
      </c>
      <c r="B647" t="s">
        <v>3279</v>
      </c>
      <c r="C647" t="s">
        <v>3767</v>
      </c>
      <c r="D647" t="s">
        <v>622</v>
      </c>
      <c r="E647" t="str">
        <f>VLOOKUP(K647,MesoMicroMunicipios!$C$2:$E$418,3,FALSE)</f>
        <v>BA10: Jequié/Seabra</v>
      </c>
      <c r="F647" t="str">
        <f>VLOOKUP(E647,DistritosEstFacebook!$A$2:$B$19,2,FALSE)</f>
        <v>https://www.facebook.com/groups/170949727010380/</v>
      </c>
      <c r="I647" t="str">
        <f>VLOOKUP(A647,'BA distritos como bairro.csv'!$I$2:$K$1294,2,FALSE)</f>
        <v>JequiriÃ§Ã¡</v>
      </c>
      <c r="J647" t="str">
        <f>VLOOKUP(A647,'BA distritos como bairro.csv'!$I$2:$K$1294,3,FALSE)</f>
        <v>Centro</v>
      </c>
      <c r="K647" t="s">
        <v>380</v>
      </c>
      <c r="L647" t="s">
        <v>622</v>
      </c>
    </row>
    <row r="648" spans="1:12">
      <c r="A648">
        <v>33839</v>
      </c>
      <c r="B648" t="s">
        <v>3279</v>
      </c>
      <c r="C648" t="s">
        <v>164</v>
      </c>
      <c r="D648" t="s">
        <v>622</v>
      </c>
      <c r="E648" t="str">
        <f>VLOOKUP(K648,MesoMicroMunicipios!$C$2:$E$418,3,FALSE)</f>
        <v>BA16: Serrinha/Euclides da Cunha/Jeremoabo</v>
      </c>
      <c r="F648" t="str">
        <f>VLOOKUP(E648,DistritosEstFacebook!$A$2:$B$19,2,FALSE)</f>
        <v>https://www.facebook.com/groups/167601297347193/</v>
      </c>
      <c r="I648" t="str">
        <f>VLOOKUP(A648,'BA distritos como bairro.csv'!$I$2:$K$1294,2,FALSE)</f>
        <v>Jeremoabo</v>
      </c>
      <c r="J648" t="str">
        <f>VLOOKUP(A648,'BA distritos como bairro.csv'!$I$2:$K$1294,3,FALSE)</f>
        <v>Centro</v>
      </c>
      <c r="K648" t="s">
        <v>164</v>
      </c>
      <c r="L648" t="s">
        <v>622</v>
      </c>
    </row>
    <row r="649" spans="1:12">
      <c r="A649">
        <v>33842</v>
      </c>
      <c r="B649" t="s">
        <v>3279</v>
      </c>
      <c r="C649" t="s">
        <v>3768</v>
      </c>
      <c r="D649" t="s">
        <v>622</v>
      </c>
      <c r="E649" t="str">
        <f>VLOOKUP(K649,MesoMicroMunicipios!$C$2:$E$418,3,FALSE)</f>
        <v>BA10: Jequié/Seabra</v>
      </c>
      <c r="F649" t="str">
        <f>VLOOKUP(E649,DistritosEstFacebook!$A$2:$B$19,2,FALSE)</f>
        <v>https://www.facebook.com/groups/170949727010380/</v>
      </c>
      <c r="I649" t="str">
        <f>VLOOKUP(A649,'BA distritos como bairro.csv'!$I$2:$K$1294,2,FALSE)</f>
        <v>JitaÃºna</v>
      </c>
      <c r="J649" t="str">
        <f>VLOOKUP(A649,'BA distritos como bairro.csv'!$I$2:$K$1294,3,FALSE)</f>
        <v>Centro</v>
      </c>
      <c r="K649" t="s">
        <v>403</v>
      </c>
      <c r="L649" t="s">
        <v>622</v>
      </c>
    </row>
    <row r="650" spans="1:12">
      <c r="A650">
        <v>44998</v>
      </c>
      <c r="B650" t="s">
        <v>3279</v>
      </c>
      <c r="C650" t="s">
        <v>3769</v>
      </c>
      <c r="D650" t="s">
        <v>622</v>
      </c>
      <c r="E650" t="str">
        <f>VLOOKUP(K650,MesoMicroMunicipios!$C$2:$E$418,3,FALSE)</f>
        <v>BA10: Jequié/Seabra</v>
      </c>
      <c r="F650" t="str">
        <f>VLOOKUP(E650,DistritosEstFacebook!$A$2:$B$19,2,FALSE)</f>
        <v>https://www.facebook.com/groups/170949727010380/</v>
      </c>
      <c r="I650" t="str">
        <f>VLOOKUP(A650,'BA distritos como bairro.csv'!$I$2:$K$1294,2,FALSE)</f>
        <v>MucugÃª</v>
      </c>
      <c r="J650" t="str">
        <f>VLOOKUP(A650,'BA distritos como bairro.csv'!$I$2:$K$1294,3,FALSE)</f>
        <v xml:space="preserve">JoÃ£o Correia </v>
      </c>
      <c r="K650" t="s">
        <v>428</v>
      </c>
      <c r="L650" t="s">
        <v>4496</v>
      </c>
    </row>
    <row r="651" spans="1:12">
      <c r="A651">
        <v>33843</v>
      </c>
      <c r="B651" t="s">
        <v>3279</v>
      </c>
      <c r="C651" t="s">
        <v>3770</v>
      </c>
      <c r="D651" t="s">
        <v>622</v>
      </c>
      <c r="E651" t="str">
        <f>VLOOKUP(K651,MesoMicroMunicipios!$C$2:$E$418,3,FALSE)</f>
        <v>BA18: Irecê/Boquira/Barra</v>
      </c>
      <c r="F651" t="str">
        <f>VLOOKUP(E651,DistritosEstFacebook!$A$2:$B$19,2,FALSE)</f>
        <v>https://www.facebook.com/groups/159326851374383/</v>
      </c>
      <c r="I651" t="str">
        <f>VLOOKUP(A651,'BA distritos como bairro.csv'!$I$2:$K$1294,2,FALSE)</f>
        <v>JoÃ£o Dourado</v>
      </c>
      <c r="J651" t="str">
        <f>VLOOKUP(A651,'BA distritos como bairro.csv'!$I$2:$K$1294,3,FALSE)</f>
        <v>Centro</v>
      </c>
      <c r="K651" t="s">
        <v>322</v>
      </c>
      <c r="L651" t="s">
        <v>622</v>
      </c>
    </row>
    <row r="652" spans="1:12">
      <c r="A652">
        <v>44276</v>
      </c>
      <c r="B652" t="s">
        <v>3279</v>
      </c>
      <c r="C652" t="s">
        <v>3771</v>
      </c>
      <c r="D652" t="s">
        <v>622</v>
      </c>
      <c r="E652" t="str">
        <f>VLOOKUP(K652,MesoMicroMunicipios!$C$2:$E$418,3,FALSE)</f>
        <v>BA09: Vitoria da Conquista/Itapetininga</v>
      </c>
      <c r="F652" t="str">
        <f>VLOOKUP(E652,DistritosEstFacebook!$A$2:$B$19,2,FALSE)</f>
        <v>https://www.facebook.com/groups/168700083746171/</v>
      </c>
      <c r="I652" t="str">
        <f>VLOOKUP(A652,'BA distritos como bairro.csv'!$I$2:$K$1294,2,FALSE)</f>
        <v>VitÃ³ria da Conquista</v>
      </c>
      <c r="J652" t="str">
        <f>VLOOKUP(A652,'BA distritos como bairro.csv'!$I$2:$K$1294,3,FALSE)</f>
        <v xml:space="preserve">JosÃ© GonÃ§alves </v>
      </c>
      <c r="K652" t="s">
        <v>273</v>
      </c>
      <c r="L652" t="s">
        <v>4542</v>
      </c>
    </row>
    <row r="653" spans="1:12">
      <c r="A653">
        <v>45369</v>
      </c>
      <c r="B653" t="s">
        <v>3279</v>
      </c>
      <c r="C653" t="s">
        <v>3772</v>
      </c>
      <c r="D653" t="s">
        <v>622</v>
      </c>
      <c r="E653" t="str">
        <f>VLOOKUP(K653,MesoMicroMunicipios!$C$2:$E$418,3,FALSE)</f>
        <v>BA15: Jacobina/Senhor do Bonfim/Itaberaba</v>
      </c>
      <c r="F653" t="str">
        <f>VLOOKUP(E653,DistritosEstFacebook!$A$2:$B$19,2,FALSE)</f>
        <v>https://www.facebook.com/groups/1021451114646126/</v>
      </c>
      <c r="I653" t="str">
        <f>VLOOKUP(A653,'BA distritos como bairro.csv'!$I$2:$K$1294,2,FALSE)</f>
        <v>Jaguarari</v>
      </c>
      <c r="J653" t="str">
        <f>VLOOKUP(A653,'BA distritos como bairro.csv'!$I$2:$K$1294,3,FALSE)</f>
        <v xml:space="preserve">Juacema </v>
      </c>
      <c r="K653" t="s">
        <v>162</v>
      </c>
      <c r="L653" t="s">
        <v>4337</v>
      </c>
    </row>
    <row r="654" spans="1:12">
      <c r="A654">
        <v>568</v>
      </c>
      <c r="B654" t="s">
        <v>3279</v>
      </c>
      <c r="C654" t="s">
        <v>165</v>
      </c>
      <c r="D654" t="s">
        <v>3773</v>
      </c>
      <c r="E654" t="str">
        <f>VLOOKUP(K654,MesoMicroMunicipios!$C$2:$E$418,3,FALSE)</f>
        <v>BA13: Vale São-Franciscano Norte</v>
      </c>
      <c r="F654" t="str">
        <f>VLOOKUP(E654,DistritosEstFacebook!$A$2:$B$19,2,FALSE)</f>
        <v>https://www.facebook.com/groups/141329929883325/</v>
      </c>
      <c r="I654" t="str">
        <f>VLOOKUP(A654,'BA distritos como bairro.csv'!$I$2:$K$1294,2,FALSE)</f>
        <v>Juazeiro</v>
      </c>
      <c r="J654" t="str">
        <f>VLOOKUP(A654,'BA distritos como bairro.csv'!$I$2:$K$1294,3,FALSE)</f>
        <v>Alto da AlianÃ§a</v>
      </c>
      <c r="K654" t="s">
        <v>165</v>
      </c>
      <c r="L654" t="s">
        <v>4419</v>
      </c>
    </row>
    <row r="655" spans="1:12">
      <c r="A655">
        <v>569</v>
      </c>
      <c r="B655" t="s">
        <v>3279</v>
      </c>
      <c r="C655" t="s">
        <v>165</v>
      </c>
      <c r="D655" t="s">
        <v>3774</v>
      </c>
      <c r="E655" t="str">
        <f>VLOOKUP(K655,MesoMicroMunicipios!$C$2:$E$418,3,FALSE)</f>
        <v>BA13: Vale São-Franciscano Norte</v>
      </c>
      <c r="F655" t="str">
        <f>VLOOKUP(E655,DistritosEstFacebook!$A$2:$B$19,2,FALSE)</f>
        <v>https://www.facebook.com/groups/141329929883325/</v>
      </c>
      <c r="I655" t="str">
        <f>VLOOKUP(A655,'BA distritos como bairro.csv'!$I$2:$K$1294,2,FALSE)</f>
        <v>Juazeiro</v>
      </c>
      <c r="J655" t="str">
        <f>VLOOKUP(A655,'BA distritos como bairro.csv'!$I$2:$K$1294,3,FALSE)</f>
        <v>Alto da Maravilha</v>
      </c>
      <c r="K655" t="s">
        <v>165</v>
      </c>
      <c r="L655" t="s">
        <v>3774</v>
      </c>
    </row>
    <row r="656" spans="1:12">
      <c r="A656">
        <v>570</v>
      </c>
      <c r="B656" t="s">
        <v>3279</v>
      </c>
      <c r="C656" t="s">
        <v>165</v>
      </c>
      <c r="D656" t="s">
        <v>3775</v>
      </c>
      <c r="E656" t="str">
        <f>VLOOKUP(K656,MesoMicroMunicipios!$C$2:$E$418,3,FALSE)</f>
        <v>BA13: Vale São-Franciscano Norte</v>
      </c>
      <c r="F656" t="str">
        <f>VLOOKUP(E656,DistritosEstFacebook!$A$2:$B$19,2,FALSE)</f>
        <v>https://www.facebook.com/groups/141329929883325/</v>
      </c>
      <c r="I656" t="str">
        <f>VLOOKUP(A656,'BA distritos como bairro.csv'!$I$2:$K$1294,2,FALSE)</f>
        <v>Juazeiro</v>
      </c>
      <c r="J656" t="str">
        <f>VLOOKUP(A656,'BA distritos como bairro.csv'!$I$2:$K$1294,3,FALSE)</f>
        <v>Alto do Alencar</v>
      </c>
      <c r="K656" t="s">
        <v>165</v>
      </c>
      <c r="L656" t="s">
        <v>3775</v>
      </c>
    </row>
    <row r="657" spans="1:12">
      <c r="A657">
        <v>571</v>
      </c>
      <c r="B657" t="s">
        <v>3279</v>
      </c>
      <c r="C657" t="s">
        <v>165</v>
      </c>
      <c r="D657" t="s">
        <v>3776</v>
      </c>
      <c r="E657" t="str">
        <f>VLOOKUP(K657,MesoMicroMunicipios!$C$2:$E$418,3,FALSE)</f>
        <v>BA13: Vale São-Franciscano Norte</v>
      </c>
      <c r="F657" t="str">
        <f>VLOOKUP(E657,DistritosEstFacebook!$A$2:$B$19,2,FALSE)</f>
        <v>https://www.facebook.com/groups/141329929883325/</v>
      </c>
      <c r="I657" t="str">
        <f>VLOOKUP(A657,'BA distritos como bairro.csv'!$I$2:$K$1294,2,FALSE)</f>
        <v>Juazeiro</v>
      </c>
      <c r="J657" t="str">
        <f>VLOOKUP(A657,'BA distritos como bairro.csv'!$I$2:$K$1294,3,FALSE)</f>
        <v>Alto do Cruzeiro</v>
      </c>
      <c r="K657" t="s">
        <v>165</v>
      </c>
      <c r="L657" t="s">
        <v>3776</v>
      </c>
    </row>
    <row r="658" spans="1:12">
      <c r="A658">
        <v>572</v>
      </c>
      <c r="B658" t="s">
        <v>3279</v>
      </c>
      <c r="C658" t="s">
        <v>165</v>
      </c>
      <c r="D658" t="s">
        <v>3777</v>
      </c>
      <c r="E658" t="str">
        <f>VLOOKUP(K658,MesoMicroMunicipios!$C$2:$E$418,3,FALSE)</f>
        <v>BA13: Vale São-Franciscano Norte</v>
      </c>
      <c r="F658" t="str">
        <f>VLOOKUP(E658,DistritosEstFacebook!$A$2:$B$19,2,FALSE)</f>
        <v>https://www.facebook.com/groups/141329929883325/</v>
      </c>
      <c r="I658" t="str">
        <f>VLOOKUP(A658,'BA distritos como bairro.csv'!$I$2:$K$1294,2,FALSE)</f>
        <v>Juazeiro</v>
      </c>
      <c r="J658" t="str">
        <f>VLOOKUP(A658,'BA distritos como bairro.csv'!$I$2:$K$1294,3,FALSE)</f>
        <v>Argemiro</v>
      </c>
      <c r="K658" t="s">
        <v>165</v>
      </c>
      <c r="L658" t="s">
        <v>3777</v>
      </c>
    </row>
    <row r="659" spans="1:12">
      <c r="A659">
        <v>573</v>
      </c>
      <c r="B659" t="s">
        <v>3279</v>
      </c>
      <c r="C659" t="s">
        <v>165</v>
      </c>
      <c r="D659" t="s">
        <v>3509</v>
      </c>
      <c r="E659" t="str">
        <f>VLOOKUP(K659,MesoMicroMunicipios!$C$2:$E$418,3,FALSE)</f>
        <v>BA13: Vale São-Franciscano Norte</v>
      </c>
      <c r="F659" t="str">
        <f>VLOOKUP(E659,DistritosEstFacebook!$A$2:$B$19,2,FALSE)</f>
        <v>https://www.facebook.com/groups/141329929883325/</v>
      </c>
      <c r="I659" t="str">
        <f>VLOOKUP(A659,'BA distritos como bairro.csv'!$I$2:$K$1294,2,FALSE)</f>
        <v>Juazeiro</v>
      </c>
      <c r="J659" t="str">
        <f>VLOOKUP(A659,'BA distritos como bairro.csv'!$I$2:$K$1294,3,FALSE)</f>
        <v>Cajueiro</v>
      </c>
      <c r="K659" t="s">
        <v>165</v>
      </c>
      <c r="L659" t="s">
        <v>3509</v>
      </c>
    </row>
    <row r="660" spans="1:12">
      <c r="A660">
        <v>574</v>
      </c>
      <c r="B660" t="s">
        <v>3279</v>
      </c>
      <c r="C660" t="s">
        <v>165</v>
      </c>
      <c r="D660" t="s">
        <v>659</v>
      </c>
      <c r="E660" t="str">
        <f>VLOOKUP(K660,MesoMicroMunicipios!$C$2:$E$418,3,FALSE)</f>
        <v>BA13: Vale São-Franciscano Norte</v>
      </c>
      <c r="F660" t="str">
        <f>VLOOKUP(E660,DistritosEstFacebook!$A$2:$B$19,2,FALSE)</f>
        <v>https://www.facebook.com/groups/141329929883325/</v>
      </c>
      <c r="I660" t="str">
        <f>VLOOKUP(A660,'BA distritos como bairro.csv'!$I$2:$K$1294,2,FALSE)</f>
        <v>Juazeiro</v>
      </c>
      <c r="J660" t="str">
        <f>VLOOKUP(A660,'BA distritos como bairro.csv'!$I$2:$K$1294,3,FALSE)</f>
        <v>Castelo Branco</v>
      </c>
      <c r="K660" t="s">
        <v>165</v>
      </c>
      <c r="L660" t="s">
        <v>659</v>
      </c>
    </row>
    <row r="661" spans="1:12">
      <c r="A661">
        <v>575</v>
      </c>
      <c r="B661" t="s">
        <v>3279</v>
      </c>
      <c r="C661" t="s">
        <v>165</v>
      </c>
      <c r="D661" t="s">
        <v>3778</v>
      </c>
      <c r="E661" t="str">
        <f>VLOOKUP(K661,MesoMicroMunicipios!$C$2:$E$418,3,FALSE)</f>
        <v>BA13: Vale São-Franciscano Norte</v>
      </c>
      <c r="F661" t="str">
        <f>VLOOKUP(E661,DistritosEstFacebook!$A$2:$B$19,2,FALSE)</f>
        <v>https://www.facebook.com/groups/141329929883325/</v>
      </c>
      <c r="I661" t="str">
        <f>VLOOKUP(A661,'BA distritos como bairro.csv'!$I$2:$K$1294,2,FALSE)</f>
        <v>Juazeiro</v>
      </c>
      <c r="J661" t="str">
        <f>VLOOKUP(A661,'BA distritos como bairro.csv'!$I$2:$K$1294,3,FALSE)</f>
        <v>CentenÃ¡rio</v>
      </c>
      <c r="K661" t="s">
        <v>165</v>
      </c>
      <c r="L661" t="s">
        <v>4598</v>
      </c>
    </row>
    <row r="662" spans="1:12">
      <c r="A662">
        <v>576</v>
      </c>
      <c r="B662" t="s">
        <v>3279</v>
      </c>
      <c r="C662" t="s">
        <v>165</v>
      </c>
      <c r="D662" t="s">
        <v>622</v>
      </c>
      <c r="E662" t="str">
        <f>VLOOKUP(K662,MesoMicroMunicipios!$C$2:$E$418,3,FALSE)</f>
        <v>BA13: Vale São-Franciscano Norte</v>
      </c>
      <c r="F662" t="str">
        <f>VLOOKUP(E662,DistritosEstFacebook!$A$2:$B$19,2,FALSE)</f>
        <v>https://www.facebook.com/groups/141329929883325/</v>
      </c>
      <c r="I662" t="str">
        <f>VLOOKUP(A662,'BA distritos como bairro.csv'!$I$2:$K$1294,2,FALSE)</f>
        <v>Juazeiro</v>
      </c>
      <c r="J662" t="str">
        <f>VLOOKUP(A662,'BA distritos como bairro.csv'!$I$2:$K$1294,3,FALSE)</f>
        <v>Centro</v>
      </c>
      <c r="K662" t="s">
        <v>165</v>
      </c>
      <c r="L662" t="s">
        <v>622</v>
      </c>
    </row>
    <row r="663" spans="1:12">
      <c r="A663">
        <v>577</v>
      </c>
      <c r="B663" t="s">
        <v>3279</v>
      </c>
      <c r="C663" t="s">
        <v>165</v>
      </c>
      <c r="D663" t="s">
        <v>3779</v>
      </c>
      <c r="E663" t="str">
        <f>VLOOKUP(K663,MesoMicroMunicipios!$C$2:$E$418,3,FALSE)</f>
        <v>BA13: Vale São-Franciscano Norte</v>
      </c>
      <c r="F663" t="str">
        <f>VLOOKUP(E663,DistritosEstFacebook!$A$2:$B$19,2,FALSE)</f>
        <v>https://www.facebook.com/groups/141329929883325/</v>
      </c>
      <c r="I663" t="str">
        <f>VLOOKUP(A663,'BA distritos como bairro.csv'!$I$2:$K$1294,2,FALSE)</f>
        <v>Juazeiro</v>
      </c>
      <c r="J663" t="str">
        <f>VLOOKUP(A663,'BA distritos como bairro.csv'!$I$2:$K$1294,3,FALSE)</f>
        <v>CorÃ©ia</v>
      </c>
      <c r="K663" t="s">
        <v>165</v>
      </c>
      <c r="L663" t="s">
        <v>4522</v>
      </c>
    </row>
    <row r="664" spans="1:12">
      <c r="A664">
        <v>578</v>
      </c>
      <c r="B664" t="s">
        <v>3279</v>
      </c>
      <c r="C664" t="s">
        <v>165</v>
      </c>
      <c r="D664" t="s">
        <v>3780</v>
      </c>
      <c r="E664" t="str">
        <f>VLOOKUP(K664,MesoMicroMunicipios!$C$2:$E$418,3,FALSE)</f>
        <v>BA13: Vale São-Franciscano Norte</v>
      </c>
      <c r="F664" t="str">
        <f>VLOOKUP(E664,DistritosEstFacebook!$A$2:$B$19,2,FALSE)</f>
        <v>https://www.facebook.com/groups/141329929883325/</v>
      </c>
      <c r="I664" t="str">
        <f>VLOOKUP(A664,'BA distritos como bairro.csv'!$I$2:$K$1294,2,FALSE)</f>
        <v>Juazeiro</v>
      </c>
      <c r="J664" t="str">
        <f>VLOOKUP(A664,'BA distritos como bairro.csv'!$I$2:$K$1294,3,FALSE)</f>
        <v>Country Club</v>
      </c>
      <c r="K664" t="s">
        <v>165</v>
      </c>
      <c r="L664" t="s">
        <v>3780</v>
      </c>
    </row>
    <row r="665" spans="1:12">
      <c r="A665">
        <v>579</v>
      </c>
      <c r="B665" t="s">
        <v>3279</v>
      </c>
      <c r="C665" t="s">
        <v>165</v>
      </c>
      <c r="D665" t="s">
        <v>3781</v>
      </c>
      <c r="E665" t="str">
        <f>VLOOKUP(K665,MesoMicroMunicipios!$C$2:$E$418,3,FALSE)</f>
        <v>BA13: Vale São-Franciscano Norte</v>
      </c>
      <c r="F665" t="str">
        <f>VLOOKUP(E665,DistritosEstFacebook!$A$2:$B$19,2,FALSE)</f>
        <v>https://www.facebook.com/groups/141329929883325/</v>
      </c>
      <c r="I665" t="str">
        <f>VLOOKUP(A665,'BA distritos como bairro.csv'!$I$2:$K$1294,2,FALSE)</f>
        <v>Juazeiro</v>
      </c>
      <c r="J665" t="str">
        <f>VLOOKUP(A665,'BA distritos como bairro.csv'!$I$2:$K$1294,3,FALSE)</f>
        <v>Dom JosÃ© Rodrigues</v>
      </c>
      <c r="K665" t="s">
        <v>165</v>
      </c>
      <c r="L665" t="s">
        <v>4523</v>
      </c>
    </row>
    <row r="666" spans="1:12">
      <c r="A666">
        <v>580</v>
      </c>
      <c r="B666" t="s">
        <v>3279</v>
      </c>
      <c r="C666" t="s">
        <v>165</v>
      </c>
      <c r="D666" t="s">
        <v>3782</v>
      </c>
      <c r="E666" t="str">
        <f>VLOOKUP(K666,MesoMicroMunicipios!$C$2:$E$418,3,FALSE)</f>
        <v>BA13: Vale São-Franciscano Norte</v>
      </c>
      <c r="F666" t="str">
        <f>VLOOKUP(E666,DistritosEstFacebook!$A$2:$B$19,2,FALSE)</f>
        <v>https://www.facebook.com/groups/141329929883325/</v>
      </c>
      <c r="I666" t="str">
        <f>VLOOKUP(A666,'BA distritos como bairro.csv'!$I$2:$K$1294,2,FALSE)</f>
        <v>Juazeiro</v>
      </c>
      <c r="J666" t="str">
        <f>VLOOKUP(A666,'BA distritos como bairro.csv'!$I$2:$K$1294,3,FALSE)</f>
        <v>Dom Tomaz</v>
      </c>
      <c r="K666" t="s">
        <v>165</v>
      </c>
      <c r="L666" t="s">
        <v>3782</v>
      </c>
    </row>
    <row r="667" spans="1:12">
      <c r="A667">
        <v>49144</v>
      </c>
      <c r="B667" t="s">
        <v>3279</v>
      </c>
      <c r="C667" t="s">
        <v>165</v>
      </c>
      <c r="D667" t="s">
        <v>3783</v>
      </c>
      <c r="E667" t="str">
        <f>VLOOKUP(K667,MesoMicroMunicipios!$C$2:$E$418,3,FALSE)</f>
        <v>BA13: Vale São-Franciscano Norte</v>
      </c>
      <c r="F667" t="str">
        <f>VLOOKUP(E667,DistritosEstFacebook!$A$2:$B$19,2,FALSE)</f>
        <v>https://www.facebook.com/groups/141329929883325/</v>
      </c>
      <c r="I667" t="str">
        <f>VLOOKUP(A667,'BA distritos como bairro.csv'!$I$2:$K$1294,2,FALSE)</f>
        <v>Juazeiro</v>
      </c>
      <c r="J667" t="str">
        <f>VLOOKUP(A667,'BA distritos como bairro.csv'!$I$2:$K$1294,3,FALSE)</f>
        <v>Expedito de Almeida Nascimento</v>
      </c>
      <c r="K667" t="s">
        <v>165</v>
      </c>
      <c r="L667" t="s">
        <v>3783</v>
      </c>
    </row>
    <row r="668" spans="1:12">
      <c r="A668">
        <v>581</v>
      </c>
      <c r="B668" t="s">
        <v>3279</v>
      </c>
      <c r="C668" t="s">
        <v>165</v>
      </c>
      <c r="D668" t="s">
        <v>143</v>
      </c>
      <c r="E668" t="str">
        <f>VLOOKUP(K668,MesoMicroMunicipios!$C$2:$E$418,3,FALSE)</f>
        <v>BA13: Vale São-Franciscano Norte</v>
      </c>
      <c r="F668" t="str">
        <f>VLOOKUP(E668,DistritosEstFacebook!$A$2:$B$19,2,FALSE)</f>
        <v>https://www.facebook.com/groups/141329929883325/</v>
      </c>
      <c r="I668" t="str">
        <f>VLOOKUP(A668,'BA distritos como bairro.csv'!$I$2:$K$1294,2,FALSE)</f>
        <v>Juazeiro</v>
      </c>
      <c r="J668" t="str">
        <f>VLOOKUP(A668,'BA distritos como bairro.csv'!$I$2:$K$1294,3,FALSE)</f>
        <v>Itaberaba</v>
      </c>
      <c r="K668" t="s">
        <v>165</v>
      </c>
      <c r="L668" t="s">
        <v>143</v>
      </c>
    </row>
    <row r="669" spans="1:12">
      <c r="A669">
        <v>582</v>
      </c>
      <c r="B669" t="s">
        <v>3279</v>
      </c>
      <c r="C669" t="s">
        <v>165</v>
      </c>
      <c r="D669" t="s">
        <v>3784</v>
      </c>
      <c r="E669" t="str">
        <f>VLOOKUP(K669,MesoMicroMunicipios!$C$2:$E$418,3,FALSE)</f>
        <v>BA13: Vale São-Franciscano Norte</v>
      </c>
      <c r="F669" t="str">
        <f>VLOOKUP(E669,DistritosEstFacebook!$A$2:$B$19,2,FALSE)</f>
        <v>https://www.facebook.com/groups/141329929883325/</v>
      </c>
      <c r="I669" t="str">
        <f>VLOOKUP(A669,'BA distritos como bairro.csv'!$I$2:$K$1294,2,FALSE)</f>
        <v>Juazeiro</v>
      </c>
      <c r="J669" t="str">
        <f>VLOOKUP(A669,'BA distritos como bairro.csv'!$I$2:$K$1294,3,FALSE)</f>
        <v>Jardim Novo Encontro</v>
      </c>
      <c r="K669" t="s">
        <v>165</v>
      </c>
      <c r="L669" t="s">
        <v>3784</v>
      </c>
    </row>
    <row r="670" spans="1:12">
      <c r="A670">
        <v>583</v>
      </c>
      <c r="B670" t="s">
        <v>3279</v>
      </c>
      <c r="C670" t="s">
        <v>165</v>
      </c>
      <c r="D670" t="s">
        <v>3785</v>
      </c>
      <c r="E670" t="str">
        <f>VLOOKUP(K670,MesoMicroMunicipios!$C$2:$E$418,3,FALSE)</f>
        <v>BA13: Vale São-Franciscano Norte</v>
      </c>
      <c r="F670" t="str">
        <f>VLOOKUP(E670,DistritosEstFacebook!$A$2:$B$19,2,FALSE)</f>
        <v>https://www.facebook.com/groups/141329929883325/</v>
      </c>
      <c r="I670" t="str">
        <f>VLOOKUP(A670,'BA distritos como bairro.csv'!$I$2:$K$1294,2,FALSE)</f>
        <v>Juazeiro</v>
      </c>
      <c r="J670" t="str">
        <f>VLOOKUP(A670,'BA distritos como bairro.csv'!$I$2:$K$1294,3,FALSE)</f>
        <v>Jardim SÃ£o Paulo</v>
      </c>
      <c r="K670" t="s">
        <v>165</v>
      </c>
      <c r="L670" t="s">
        <v>4462</v>
      </c>
    </row>
    <row r="671" spans="1:12">
      <c r="A671">
        <v>584</v>
      </c>
      <c r="B671" t="s">
        <v>3279</v>
      </c>
      <c r="C671" t="s">
        <v>165</v>
      </c>
      <c r="D671" t="s">
        <v>3672</v>
      </c>
      <c r="E671" t="str">
        <f>VLOOKUP(K671,MesoMicroMunicipios!$C$2:$E$418,3,FALSE)</f>
        <v>BA13: Vale São-Franciscano Norte</v>
      </c>
      <c r="F671" t="str">
        <f>VLOOKUP(E671,DistritosEstFacebook!$A$2:$B$19,2,FALSE)</f>
        <v>https://www.facebook.com/groups/141329929883325/</v>
      </c>
      <c r="I671" t="str">
        <f>VLOOKUP(A671,'BA distritos como bairro.csv'!$I$2:$K$1294,2,FALSE)</f>
        <v>Juazeiro</v>
      </c>
      <c r="J671" t="str">
        <f>VLOOKUP(A671,'BA distritos como bairro.csv'!$I$2:$K$1294,3,FALSE)</f>
        <v>Jardim VitÃ³ria</v>
      </c>
      <c r="K671" t="s">
        <v>165</v>
      </c>
      <c r="L671" t="s">
        <v>4437</v>
      </c>
    </row>
    <row r="672" spans="1:12">
      <c r="A672">
        <v>585</v>
      </c>
      <c r="B672" t="s">
        <v>3279</v>
      </c>
      <c r="C672" t="s">
        <v>165</v>
      </c>
      <c r="D672" t="s">
        <v>3786</v>
      </c>
      <c r="E672" t="str">
        <f>VLOOKUP(K672,MesoMicroMunicipios!$C$2:$E$418,3,FALSE)</f>
        <v>BA13: Vale São-Franciscano Norte</v>
      </c>
      <c r="F672" t="str">
        <f>VLOOKUP(E672,DistritosEstFacebook!$A$2:$B$19,2,FALSE)</f>
        <v>https://www.facebook.com/groups/141329929883325/</v>
      </c>
      <c r="I672" t="str">
        <f>VLOOKUP(A672,'BA distritos como bairro.csv'!$I$2:$K$1294,2,FALSE)</f>
        <v>Juazeiro</v>
      </c>
      <c r="J672" t="str">
        <f>VLOOKUP(A672,'BA distritos como bairro.csv'!$I$2:$K$1294,3,FALSE)</f>
        <v>JoÃ£o Paulo II</v>
      </c>
      <c r="K672" t="s">
        <v>165</v>
      </c>
      <c r="L672" t="s">
        <v>4463</v>
      </c>
    </row>
    <row r="673" spans="1:12">
      <c r="A673">
        <v>586</v>
      </c>
      <c r="B673" t="s">
        <v>3279</v>
      </c>
      <c r="C673" t="s">
        <v>165</v>
      </c>
      <c r="D673" t="s">
        <v>3787</v>
      </c>
      <c r="E673" t="str">
        <f>VLOOKUP(K673,MesoMicroMunicipios!$C$2:$E$418,3,FALSE)</f>
        <v>BA13: Vale São-Franciscano Norte</v>
      </c>
      <c r="F673" t="str">
        <f>VLOOKUP(E673,DistritosEstFacebook!$A$2:$B$19,2,FALSE)</f>
        <v>https://www.facebook.com/groups/141329929883325/</v>
      </c>
      <c r="I673" t="str">
        <f>VLOOKUP(A673,'BA distritos como bairro.csv'!$I$2:$K$1294,2,FALSE)</f>
        <v>Juazeiro</v>
      </c>
      <c r="J673" t="str">
        <f>VLOOKUP(A673,'BA distritos como bairro.csv'!$I$2:$K$1294,3,FALSE)</f>
        <v>JoÃ£o XXIII</v>
      </c>
      <c r="K673" t="s">
        <v>165</v>
      </c>
      <c r="L673" t="s">
        <v>4464</v>
      </c>
    </row>
    <row r="674" spans="1:12">
      <c r="A674">
        <v>587</v>
      </c>
      <c r="B674" t="s">
        <v>3279</v>
      </c>
      <c r="C674" t="s">
        <v>165</v>
      </c>
      <c r="D674" t="s">
        <v>3788</v>
      </c>
      <c r="E674" t="str">
        <f>VLOOKUP(K674,MesoMicroMunicipios!$C$2:$E$418,3,FALSE)</f>
        <v>BA13: Vale São-Franciscano Norte</v>
      </c>
      <c r="F674" t="str">
        <f>VLOOKUP(E674,DistritosEstFacebook!$A$2:$B$19,2,FALSE)</f>
        <v>https://www.facebook.com/groups/141329929883325/</v>
      </c>
      <c r="I674" t="str">
        <f>VLOOKUP(A674,'BA distritos como bairro.csv'!$I$2:$K$1294,2,FALSE)</f>
        <v>Juazeiro</v>
      </c>
      <c r="J674" t="str">
        <f>VLOOKUP(A674,'BA distritos como bairro.csv'!$I$2:$K$1294,3,FALSE)</f>
        <v>Juazeiro Velho</v>
      </c>
      <c r="K674" t="s">
        <v>165</v>
      </c>
      <c r="L674" t="s">
        <v>3788</v>
      </c>
    </row>
    <row r="675" spans="1:12">
      <c r="A675">
        <v>588</v>
      </c>
      <c r="B675" t="s">
        <v>3279</v>
      </c>
      <c r="C675" t="s">
        <v>165</v>
      </c>
      <c r="D675" t="s">
        <v>3789</v>
      </c>
      <c r="E675" t="str">
        <f>VLOOKUP(K675,MesoMicroMunicipios!$C$2:$E$418,3,FALSE)</f>
        <v>BA13: Vale São-Franciscano Norte</v>
      </c>
      <c r="F675" t="str">
        <f>VLOOKUP(E675,DistritosEstFacebook!$A$2:$B$19,2,FALSE)</f>
        <v>https://www.facebook.com/groups/141329929883325/</v>
      </c>
      <c r="I675" t="str">
        <f>VLOOKUP(A675,'BA distritos como bairro.csv'!$I$2:$K$1294,2,FALSE)</f>
        <v>Juazeiro</v>
      </c>
      <c r="J675" t="str">
        <f>VLOOKUP(A675,'BA distritos como bairro.csv'!$I$2:$K$1294,3,FALSE)</f>
        <v>Lomanto JÃºnior</v>
      </c>
      <c r="K675" t="s">
        <v>165</v>
      </c>
      <c r="L675" t="s">
        <v>4569</v>
      </c>
    </row>
    <row r="676" spans="1:12">
      <c r="A676">
        <v>589</v>
      </c>
      <c r="B676" t="s">
        <v>3279</v>
      </c>
      <c r="C676" t="s">
        <v>165</v>
      </c>
      <c r="D676" t="s">
        <v>3790</v>
      </c>
      <c r="E676" t="str">
        <f>VLOOKUP(K676,MesoMicroMunicipios!$C$2:$E$418,3,FALSE)</f>
        <v>BA13: Vale São-Franciscano Norte</v>
      </c>
      <c r="F676" t="str">
        <f>VLOOKUP(E676,DistritosEstFacebook!$A$2:$B$19,2,FALSE)</f>
        <v>https://www.facebook.com/groups/141329929883325/</v>
      </c>
      <c r="I676" t="str">
        <f>VLOOKUP(A676,'BA distritos como bairro.csv'!$I$2:$K$1294,2,FALSE)</f>
        <v>Juazeiro</v>
      </c>
      <c r="J676" t="str">
        <f>VLOOKUP(A676,'BA distritos como bairro.csv'!$I$2:$K$1294,3,FALSE)</f>
        <v>Malhada da Areia</v>
      </c>
      <c r="K676" t="s">
        <v>165</v>
      </c>
      <c r="L676" t="s">
        <v>3790</v>
      </c>
    </row>
    <row r="677" spans="1:12">
      <c r="A677">
        <v>590</v>
      </c>
      <c r="B677" t="s">
        <v>3279</v>
      </c>
      <c r="C677" t="s">
        <v>165</v>
      </c>
      <c r="D677" t="s">
        <v>3791</v>
      </c>
      <c r="E677" t="str">
        <f>VLOOKUP(K677,MesoMicroMunicipios!$C$2:$E$418,3,FALSE)</f>
        <v>BA13: Vale São-Franciscano Norte</v>
      </c>
      <c r="F677" t="str">
        <f>VLOOKUP(E677,DistritosEstFacebook!$A$2:$B$19,2,FALSE)</f>
        <v>https://www.facebook.com/groups/141329929883325/</v>
      </c>
      <c r="I677" t="str">
        <f>VLOOKUP(A677,'BA distritos como bairro.csv'!$I$2:$K$1294,2,FALSE)</f>
        <v>Juazeiro</v>
      </c>
      <c r="J677" t="str">
        <f>VLOOKUP(A677,'BA distritos como bairro.csv'!$I$2:$K$1294,3,FALSE)</f>
        <v>MaringÃ¡</v>
      </c>
      <c r="K677" t="s">
        <v>165</v>
      </c>
      <c r="L677" t="s">
        <v>4599</v>
      </c>
    </row>
    <row r="678" spans="1:12">
      <c r="A678">
        <v>591</v>
      </c>
      <c r="B678" t="s">
        <v>3279</v>
      </c>
      <c r="C678" t="s">
        <v>165</v>
      </c>
      <c r="D678" t="s">
        <v>625</v>
      </c>
      <c r="E678" t="str">
        <f>VLOOKUP(K678,MesoMicroMunicipios!$C$2:$E$418,3,FALSE)</f>
        <v>BA13: Vale São-Franciscano Norte</v>
      </c>
      <c r="F678" t="str">
        <f>VLOOKUP(E678,DistritosEstFacebook!$A$2:$B$19,2,FALSE)</f>
        <v>https://www.facebook.com/groups/141329929883325/</v>
      </c>
      <c r="I678" t="str">
        <f>VLOOKUP(A678,'BA distritos como bairro.csv'!$I$2:$K$1294,2,FALSE)</f>
        <v>Juazeiro</v>
      </c>
      <c r="J678" t="str">
        <f>VLOOKUP(A678,'BA distritos como bairro.csv'!$I$2:$K$1294,3,FALSE)</f>
        <v>Matatu</v>
      </c>
      <c r="K678" t="s">
        <v>165</v>
      </c>
      <c r="L678" t="s">
        <v>625</v>
      </c>
    </row>
    <row r="679" spans="1:12">
      <c r="A679">
        <v>592</v>
      </c>
      <c r="B679" t="s">
        <v>3279</v>
      </c>
      <c r="C679" t="s">
        <v>165</v>
      </c>
      <c r="D679" t="s">
        <v>3792</v>
      </c>
      <c r="E679" t="str">
        <f>VLOOKUP(K679,MesoMicroMunicipios!$C$2:$E$418,3,FALSE)</f>
        <v>BA13: Vale São-Franciscano Norte</v>
      </c>
      <c r="F679" t="str">
        <f>VLOOKUP(E679,DistritosEstFacebook!$A$2:$B$19,2,FALSE)</f>
        <v>https://www.facebook.com/groups/141329929883325/</v>
      </c>
      <c r="I679" t="str">
        <f>VLOOKUP(A679,'BA distritos como bairro.csv'!$I$2:$K$1294,2,FALSE)</f>
        <v>Juazeiro</v>
      </c>
      <c r="J679" t="str">
        <f>VLOOKUP(A679,'BA distritos como bairro.csv'!$I$2:$K$1294,3,FALSE)</f>
        <v>Nossa Senhora da Penha</v>
      </c>
      <c r="K679" t="s">
        <v>165</v>
      </c>
      <c r="L679" t="s">
        <v>3792</v>
      </c>
    </row>
    <row r="680" spans="1:12">
      <c r="A680">
        <v>593</v>
      </c>
      <c r="B680" t="s">
        <v>3279</v>
      </c>
      <c r="C680" t="s">
        <v>165</v>
      </c>
      <c r="D680" t="s">
        <v>3793</v>
      </c>
      <c r="E680" t="str">
        <f>VLOOKUP(K680,MesoMicroMunicipios!$C$2:$E$418,3,FALSE)</f>
        <v>BA13: Vale São-Franciscano Norte</v>
      </c>
      <c r="F680" t="str">
        <f>VLOOKUP(E680,DistritosEstFacebook!$A$2:$B$19,2,FALSE)</f>
        <v>https://www.facebook.com/groups/141329929883325/</v>
      </c>
      <c r="I680" t="str">
        <f>VLOOKUP(A680,'BA distritos como bairro.csv'!$I$2:$K$1294,2,FALSE)</f>
        <v>Juazeiro</v>
      </c>
      <c r="J680" t="str">
        <f>VLOOKUP(A680,'BA distritos como bairro.csv'!$I$2:$K$1294,3,FALSE)</f>
        <v>Padre Vicente</v>
      </c>
      <c r="K680" t="s">
        <v>165</v>
      </c>
      <c r="L680" t="s">
        <v>3793</v>
      </c>
    </row>
    <row r="681" spans="1:12">
      <c r="A681">
        <v>594</v>
      </c>
      <c r="B681" t="s">
        <v>3279</v>
      </c>
      <c r="C681" t="s">
        <v>165</v>
      </c>
      <c r="D681" t="s">
        <v>3794</v>
      </c>
      <c r="E681" t="str">
        <f>VLOOKUP(K681,MesoMicroMunicipios!$C$2:$E$418,3,FALSE)</f>
        <v>BA13: Vale São-Franciscano Norte</v>
      </c>
      <c r="F681" t="str">
        <f>VLOOKUP(E681,DistritosEstFacebook!$A$2:$B$19,2,FALSE)</f>
        <v>https://www.facebook.com/groups/141329929883325/</v>
      </c>
      <c r="I681" t="str">
        <f>VLOOKUP(A681,'BA distritos como bairro.csv'!$I$2:$K$1294,2,FALSE)</f>
        <v>Juazeiro</v>
      </c>
      <c r="J681" t="str">
        <f>VLOOKUP(A681,'BA distritos como bairro.csv'!$I$2:$K$1294,3,FALSE)</f>
        <v>Pedra do Lord</v>
      </c>
      <c r="K681" t="s">
        <v>165</v>
      </c>
      <c r="L681" t="s">
        <v>3794</v>
      </c>
    </row>
    <row r="682" spans="1:12">
      <c r="A682">
        <v>595</v>
      </c>
      <c r="B682" t="s">
        <v>3279</v>
      </c>
      <c r="C682" t="s">
        <v>165</v>
      </c>
      <c r="D682" t="s">
        <v>3795</v>
      </c>
      <c r="E682" t="str">
        <f>VLOOKUP(K682,MesoMicroMunicipios!$C$2:$E$418,3,FALSE)</f>
        <v>BA13: Vale São-Franciscano Norte</v>
      </c>
      <c r="F682" t="str">
        <f>VLOOKUP(E682,DistritosEstFacebook!$A$2:$B$19,2,FALSE)</f>
        <v>https://www.facebook.com/groups/141329929883325/</v>
      </c>
      <c r="I682" t="str">
        <f>VLOOKUP(A682,'BA distritos como bairro.csv'!$I$2:$K$1294,2,FALSE)</f>
        <v>Juazeiro</v>
      </c>
      <c r="J682" t="str">
        <f>VLOOKUP(A682,'BA distritos como bairro.csv'!$I$2:$K$1294,3,FALSE)</f>
        <v>Piranga</v>
      </c>
      <c r="K682" t="s">
        <v>165</v>
      </c>
      <c r="L682" t="s">
        <v>3795</v>
      </c>
    </row>
    <row r="683" spans="1:12">
      <c r="A683">
        <v>596</v>
      </c>
      <c r="B683" t="s">
        <v>3279</v>
      </c>
      <c r="C683" t="s">
        <v>165</v>
      </c>
      <c r="D683" t="s">
        <v>3796</v>
      </c>
      <c r="E683" t="str">
        <f>VLOOKUP(K683,MesoMicroMunicipios!$C$2:$E$418,3,FALSE)</f>
        <v>BA13: Vale São-Franciscano Norte</v>
      </c>
      <c r="F683" t="str">
        <f>VLOOKUP(E683,DistritosEstFacebook!$A$2:$B$19,2,FALSE)</f>
        <v>https://www.facebook.com/groups/141329929883325/</v>
      </c>
      <c r="I683" t="str">
        <f>VLOOKUP(A683,'BA distritos como bairro.csv'!$I$2:$K$1294,2,FALSE)</f>
        <v>Juazeiro</v>
      </c>
      <c r="J683" t="str">
        <f>VLOOKUP(A683,'BA distritos como bairro.csv'!$I$2:$K$1294,3,FALSE)</f>
        <v>Piranga II</v>
      </c>
      <c r="K683" t="s">
        <v>165</v>
      </c>
      <c r="L683" t="s">
        <v>3796</v>
      </c>
    </row>
    <row r="684" spans="1:12">
      <c r="A684">
        <v>597</v>
      </c>
      <c r="B684" t="s">
        <v>3279</v>
      </c>
      <c r="C684" t="s">
        <v>165</v>
      </c>
      <c r="D684" t="s">
        <v>3797</v>
      </c>
      <c r="E684" t="str">
        <f>VLOOKUP(K684,MesoMicroMunicipios!$C$2:$E$418,3,FALSE)</f>
        <v>BA13: Vale São-Franciscano Norte</v>
      </c>
      <c r="F684" t="str">
        <f>VLOOKUP(E684,DistritosEstFacebook!$A$2:$B$19,2,FALSE)</f>
        <v>https://www.facebook.com/groups/141329929883325/</v>
      </c>
      <c r="I684" t="str">
        <f>VLOOKUP(A684,'BA distritos como bairro.csv'!$I$2:$K$1294,2,FALSE)</f>
        <v>Juazeiro</v>
      </c>
      <c r="J684" t="str">
        <f>VLOOKUP(A684,'BA distritos como bairro.csv'!$I$2:$K$1294,3,FALSE)</f>
        <v>Quide</v>
      </c>
      <c r="K684" t="s">
        <v>165</v>
      </c>
      <c r="L684" t="s">
        <v>3797</v>
      </c>
    </row>
    <row r="685" spans="1:12">
      <c r="A685">
        <v>600</v>
      </c>
      <c r="B685" t="s">
        <v>3279</v>
      </c>
      <c r="C685" t="s">
        <v>165</v>
      </c>
      <c r="D685" t="s">
        <v>3798</v>
      </c>
      <c r="E685" t="str">
        <f>VLOOKUP(K685,MesoMicroMunicipios!$C$2:$E$418,3,FALSE)</f>
        <v>BA13: Vale São-Franciscano Norte</v>
      </c>
      <c r="F685" t="str">
        <f>VLOOKUP(E685,DistritosEstFacebook!$A$2:$B$19,2,FALSE)</f>
        <v>https://www.facebook.com/groups/141329929883325/</v>
      </c>
      <c r="I685" t="str">
        <f>VLOOKUP(A685,'BA distritos como bairro.csv'!$I$2:$K$1294,2,FALSE)</f>
        <v>Juazeiro</v>
      </c>
      <c r="J685" t="str">
        <f>VLOOKUP(A685,'BA distritos como bairro.csv'!$I$2:$K$1294,3,FALSE)</f>
        <v>SÃ£o Geraldo</v>
      </c>
      <c r="K685" t="s">
        <v>165</v>
      </c>
      <c r="L685" t="s">
        <v>4465</v>
      </c>
    </row>
    <row r="686" spans="1:12">
      <c r="A686">
        <v>599</v>
      </c>
      <c r="B686" t="s">
        <v>3279</v>
      </c>
      <c r="C686" t="s">
        <v>165</v>
      </c>
      <c r="D686" t="s">
        <v>3448</v>
      </c>
      <c r="E686" t="str">
        <f>VLOOKUP(K686,MesoMicroMunicipios!$C$2:$E$418,3,FALSE)</f>
        <v>BA13: Vale São-Franciscano Norte</v>
      </c>
      <c r="F686" t="str">
        <f>VLOOKUP(E686,DistritosEstFacebook!$A$2:$B$19,2,FALSE)</f>
        <v>https://www.facebook.com/groups/141329929883325/</v>
      </c>
      <c r="I686" t="str">
        <f>VLOOKUP(A686,'BA distritos como bairro.csv'!$I$2:$K$1294,2,FALSE)</f>
        <v>Juazeiro</v>
      </c>
      <c r="J686" t="str">
        <f>VLOOKUP(A686,'BA distritos como bairro.csv'!$I$2:$K$1294,3,FALSE)</f>
        <v>Santo AntÃ´nio</v>
      </c>
      <c r="K686" t="s">
        <v>165</v>
      </c>
      <c r="L686" t="s">
        <v>4552</v>
      </c>
    </row>
    <row r="687" spans="1:12">
      <c r="A687">
        <v>601</v>
      </c>
      <c r="B687" t="s">
        <v>3279</v>
      </c>
      <c r="C687" t="s">
        <v>165</v>
      </c>
      <c r="D687" t="s">
        <v>2</v>
      </c>
      <c r="E687" t="str">
        <f>VLOOKUP(K687,MesoMicroMunicipios!$C$2:$E$418,3,FALSE)</f>
        <v>BA13: Vale São-Franciscano Norte</v>
      </c>
      <c r="F687" t="str">
        <f>VLOOKUP(E687,DistritosEstFacebook!$A$2:$B$19,2,FALSE)</f>
        <v>https://www.facebook.com/groups/141329929883325/</v>
      </c>
      <c r="I687" t="str">
        <f>VLOOKUP(A687,'BA distritos como bairro.csv'!$I$2:$K$1294,2,FALSE)</f>
        <v>Juazeiro</v>
      </c>
      <c r="J687" t="str">
        <f>VLOOKUP(A687,'BA distritos como bairro.csv'!$I$2:$K$1294,3,FALSE)</f>
        <v>Tabuleiro</v>
      </c>
      <c r="K687" t="s">
        <v>165</v>
      </c>
      <c r="L687" t="s">
        <v>2</v>
      </c>
    </row>
    <row r="688" spans="1:12">
      <c r="A688">
        <v>602</v>
      </c>
      <c r="B688" t="s">
        <v>3279</v>
      </c>
      <c r="C688" t="s">
        <v>165</v>
      </c>
      <c r="D688" t="s">
        <v>3602</v>
      </c>
      <c r="E688" t="str">
        <f>VLOOKUP(K688,MesoMicroMunicipios!$C$2:$E$418,3,FALSE)</f>
        <v>BA13: Vale São-Franciscano Norte</v>
      </c>
      <c r="F688" t="str">
        <f>VLOOKUP(E688,DistritosEstFacebook!$A$2:$B$19,2,FALSE)</f>
        <v>https://www.facebook.com/groups/141329929883325/</v>
      </c>
      <c r="I688" t="str">
        <f>VLOOKUP(A688,'BA distritos como bairro.csv'!$I$2:$K$1294,2,FALSE)</f>
        <v>Juazeiro</v>
      </c>
      <c r="J688" t="str">
        <f>VLOOKUP(A688,'BA distritos como bairro.csv'!$I$2:$K$1294,3,FALSE)</f>
        <v>Tancredo Neves</v>
      </c>
      <c r="K688" t="s">
        <v>165</v>
      </c>
      <c r="L688" t="s">
        <v>3602</v>
      </c>
    </row>
    <row r="689" spans="1:12">
      <c r="A689">
        <v>603</v>
      </c>
      <c r="B689" t="s">
        <v>3279</v>
      </c>
      <c r="C689" t="s">
        <v>165</v>
      </c>
      <c r="D689" t="s">
        <v>3799</v>
      </c>
      <c r="E689" t="str">
        <f>VLOOKUP(K689,MesoMicroMunicipios!$C$2:$E$418,3,FALSE)</f>
        <v>BA13: Vale São-Franciscano Norte</v>
      </c>
      <c r="F689" t="str">
        <f>VLOOKUP(E689,DistritosEstFacebook!$A$2:$B$19,2,FALSE)</f>
        <v>https://www.facebook.com/groups/141329929883325/</v>
      </c>
      <c r="I689" t="str">
        <f>VLOOKUP(A689,'BA distritos como bairro.csv'!$I$2:$K$1294,2,FALSE)</f>
        <v>Juazeiro</v>
      </c>
      <c r="J689" t="str">
        <f>VLOOKUP(A689,'BA distritos como bairro.csv'!$I$2:$K$1294,3,FALSE)</f>
        <v>Vila Tiradentes</v>
      </c>
      <c r="K689" t="s">
        <v>165</v>
      </c>
      <c r="L689" t="s">
        <v>3799</v>
      </c>
    </row>
    <row r="690" spans="1:12">
      <c r="A690">
        <v>33846</v>
      </c>
      <c r="B690" t="s">
        <v>3279</v>
      </c>
      <c r="C690" t="s">
        <v>3800</v>
      </c>
      <c r="D690" t="s">
        <v>622</v>
      </c>
      <c r="E690" t="str">
        <f>VLOOKUP(K690,MesoMicroMunicipios!$C$2:$E$418,3,FALSE)</f>
        <v>BA08: Porto Seguro</v>
      </c>
      <c r="F690" t="str">
        <f>VLOOKUP(E690,DistritosEstFacebook!$A$2:$B$19,2,FALSE)</f>
        <v>https://www.facebook.com/groups/579171692594296/</v>
      </c>
      <c r="I690" t="str">
        <f>VLOOKUP(A690,'BA distritos como bairro.csv'!$I$2:$K$1294,2,FALSE)</f>
        <v>JucuruÃ§u</v>
      </c>
      <c r="J690" t="str">
        <f>VLOOKUP(A690,'BA distritos como bairro.csv'!$I$2:$K$1294,3,FALSE)</f>
        <v>Centro</v>
      </c>
      <c r="K690" t="s">
        <v>429</v>
      </c>
      <c r="L690" t="s">
        <v>622</v>
      </c>
    </row>
    <row r="691" spans="1:12">
      <c r="A691">
        <v>43235</v>
      </c>
      <c r="B691" t="s">
        <v>3279</v>
      </c>
      <c r="C691" t="s">
        <v>3801</v>
      </c>
      <c r="D691" t="s">
        <v>622</v>
      </c>
      <c r="E691" t="str">
        <f>VLOOKUP(K691,MesoMicroMunicipios!$C$2:$E$418,3,FALSE)</f>
        <v>BA13: Vale São-Franciscano Norte</v>
      </c>
      <c r="F691" t="str">
        <f>VLOOKUP(E691,DistritosEstFacebook!$A$2:$B$19,2,FALSE)</f>
        <v>https://www.facebook.com/groups/141329929883325/</v>
      </c>
      <c r="I691" t="str">
        <f>VLOOKUP(A691,'BA distritos como bairro.csv'!$I$2:$K$1294,2,FALSE)</f>
        <v>Juazeiro</v>
      </c>
      <c r="J691" t="str">
        <f>VLOOKUP(A691,'BA distritos como bairro.csv'!$I$2:$K$1294,3,FALSE)</f>
        <v xml:space="preserve">Junco </v>
      </c>
      <c r="K691" t="s">
        <v>165</v>
      </c>
      <c r="L691" t="s">
        <v>4241</v>
      </c>
    </row>
    <row r="692" spans="1:12">
      <c r="A692">
        <v>44277</v>
      </c>
      <c r="B692" t="s">
        <v>3279</v>
      </c>
      <c r="C692" t="s">
        <v>3802</v>
      </c>
      <c r="D692" t="s">
        <v>622</v>
      </c>
      <c r="E692" t="str">
        <f>VLOOKUP(K692,MesoMicroMunicipios!$C$2:$E$418,3,FALSE)</f>
        <v>BA12: Barreiras/Santa Maria da Vitoria/Cotegipe/Bom Jesus da Lapa</v>
      </c>
      <c r="F692" t="str">
        <f>VLOOKUP(E692,DistritosEstFacebook!$A$2:$B$19,2,FALSE)</f>
        <v>https://www.facebook.com/groups/1874428559535871/</v>
      </c>
      <c r="I692" t="str">
        <f>VLOOKUP(A692,'BA distritos como bairro.csv'!$I$2:$K$1294,2,FALSE)</f>
        <v>Cotegipe</v>
      </c>
      <c r="J692" t="str">
        <f>VLOOKUP(A692,'BA distritos como bairro.csv'!$I$2:$K$1294,3,FALSE)</f>
        <v xml:space="preserve">JupaguÃ¡ </v>
      </c>
      <c r="K692" t="s">
        <v>110</v>
      </c>
      <c r="L692" t="s">
        <v>4632</v>
      </c>
    </row>
    <row r="693" spans="1:12">
      <c r="A693">
        <v>43236</v>
      </c>
      <c r="B693" t="s">
        <v>3279</v>
      </c>
      <c r="C693" t="s">
        <v>3803</v>
      </c>
      <c r="D693" t="s">
        <v>622</v>
      </c>
      <c r="E693" t="str">
        <f>VLOOKUP(K693,MesoMicroMunicipios!$C$2:$E$418,3,FALSE)</f>
        <v>BA13: Vale São-Franciscano Norte</v>
      </c>
      <c r="F693" t="str">
        <f>VLOOKUP(E693,DistritosEstFacebook!$A$2:$B$19,2,FALSE)</f>
        <v>https://www.facebook.com/groups/141329929883325/</v>
      </c>
      <c r="I693" t="str">
        <f>VLOOKUP(A693,'BA distritos como bairro.csv'!$I$2:$K$1294,2,FALSE)</f>
        <v>Juazeiro</v>
      </c>
      <c r="J693" t="str">
        <f>VLOOKUP(A693,'BA distritos como bairro.csv'!$I$2:$K$1294,3,FALSE)</f>
        <v xml:space="preserve">Juremal </v>
      </c>
      <c r="K693" t="s">
        <v>165</v>
      </c>
      <c r="L693" t="s">
        <v>4242</v>
      </c>
    </row>
    <row r="694" spans="1:12">
      <c r="A694">
        <v>33847</v>
      </c>
      <c r="B694" t="s">
        <v>3279</v>
      </c>
      <c r="C694" t="s">
        <v>166</v>
      </c>
      <c r="D694" t="s">
        <v>622</v>
      </c>
      <c r="E694" t="str">
        <f>VLOOKUP(K694,MesoMicroMunicipios!$C$2:$E$418,3,FALSE)</f>
        <v>BA18: Irecê/Boquira/Barra</v>
      </c>
      <c r="F694" t="str">
        <f>VLOOKUP(E694,DistritosEstFacebook!$A$2:$B$19,2,FALSE)</f>
        <v>https://www.facebook.com/groups/159326851374383/</v>
      </c>
      <c r="I694" t="str">
        <f>VLOOKUP(A694,'BA distritos como bairro.csv'!$I$2:$K$1294,2,FALSE)</f>
        <v>Jussara</v>
      </c>
      <c r="J694" t="str">
        <f>VLOOKUP(A694,'BA distritos como bairro.csv'!$I$2:$K$1294,3,FALSE)</f>
        <v>Centro</v>
      </c>
      <c r="K694" t="s">
        <v>166</v>
      </c>
      <c r="L694" t="s">
        <v>622</v>
      </c>
    </row>
    <row r="695" spans="1:12">
      <c r="A695">
        <v>33849</v>
      </c>
      <c r="B695" t="s">
        <v>3279</v>
      </c>
      <c r="C695" t="s">
        <v>167</v>
      </c>
      <c r="D695" t="s">
        <v>622</v>
      </c>
      <c r="E695" t="str">
        <f>VLOOKUP(K695,MesoMicroMunicipios!$C$2:$E$418,3,FALSE)</f>
        <v>BA07: Ilhéus/Itabuna</v>
      </c>
      <c r="F695" t="str">
        <f>VLOOKUP(E695,DistritosEstFacebook!$A$2:$B$19,2,FALSE)</f>
        <v>https://www.facebook.com/groups/776446452544437/</v>
      </c>
      <c r="I695" t="str">
        <f>VLOOKUP(A695,'BA distritos como bairro.csv'!$I$2:$K$1294,2,FALSE)</f>
        <v>Jussari</v>
      </c>
      <c r="J695" t="str">
        <f>VLOOKUP(A695,'BA distritos como bairro.csv'!$I$2:$K$1294,3,FALSE)</f>
        <v>Centro</v>
      </c>
      <c r="K695" t="s">
        <v>167</v>
      </c>
      <c r="L695" t="s">
        <v>622</v>
      </c>
    </row>
    <row r="696" spans="1:12">
      <c r="A696">
        <v>33850</v>
      </c>
      <c r="B696" t="s">
        <v>3279</v>
      </c>
      <c r="C696" t="s">
        <v>168</v>
      </c>
      <c r="D696" t="s">
        <v>622</v>
      </c>
      <c r="E696" t="str">
        <f>VLOOKUP(K696,MesoMicroMunicipios!$C$2:$E$418,3,FALSE)</f>
        <v>BA10: Jequié/Seabra</v>
      </c>
      <c r="F696" t="str">
        <f>VLOOKUP(E696,DistritosEstFacebook!$A$2:$B$19,2,FALSE)</f>
        <v>https://www.facebook.com/groups/170949727010380/</v>
      </c>
      <c r="I696" t="str">
        <f>VLOOKUP(A696,'BA distritos como bairro.csv'!$I$2:$K$1294,2,FALSE)</f>
        <v>Jussiape</v>
      </c>
      <c r="J696" t="str">
        <f>VLOOKUP(A696,'BA distritos como bairro.csv'!$I$2:$K$1294,3,FALSE)</f>
        <v>Centro</v>
      </c>
      <c r="K696" t="s">
        <v>168</v>
      </c>
      <c r="L696" t="s">
        <v>622</v>
      </c>
    </row>
    <row r="697" spans="1:12">
      <c r="A697">
        <v>33852</v>
      </c>
      <c r="B697" t="s">
        <v>3279</v>
      </c>
      <c r="C697" t="s">
        <v>169</v>
      </c>
      <c r="D697" t="s">
        <v>622</v>
      </c>
      <c r="E697" t="str">
        <f>VLOOKUP(K697,MesoMicroMunicipios!$C$2:$E$418,3,FALSE)</f>
        <v>BA10: Jequié/Seabra</v>
      </c>
      <c r="F697" t="str">
        <f>VLOOKUP(E697,DistritosEstFacebook!$A$2:$B$19,2,FALSE)</f>
        <v>https://www.facebook.com/groups/170949727010380/</v>
      </c>
      <c r="I697" t="str">
        <f>VLOOKUP(A697,'BA distritos como bairro.csv'!$I$2:$K$1294,2,FALSE)</f>
        <v>Lafaiete Coutinho</v>
      </c>
      <c r="J697" t="str">
        <f>VLOOKUP(A697,'BA distritos como bairro.csv'!$I$2:$K$1294,3,FALSE)</f>
        <v>Centro</v>
      </c>
      <c r="K697" t="s">
        <v>169</v>
      </c>
      <c r="L697" t="s">
        <v>622</v>
      </c>
    </row>
    <row r="698" spans="1:12">
      <c r="A698">
        <v>44279</v>
      </c>
      <c r="B698" t="s">
        <v>3279</v>
      </c>
      <c r="C698" t="s">
        <v>3804</v>
      </c>
      <c r="D698" t="s">
        <v>622</v>
      </c>
      <c r="E698" t="str">
        <f>VLOOKUP(K698,MesoMicroMunicipios!$C$2:$E$418,3,FALSE)</f>
        <v>BA18: Irecê/Boquira/Barra</v>
      </c>
      <c r="F698" t="str">
        <f>VLOOKUP(E698,DistritosEstFacebook!$A$2:$B$19,2,FALSE)</f>
        <v>https://www.facebook.com/groups/159326851374383/</v>
      </c>
      <c r="I698" t="str">
        <f>VLOOKUP(A698,'BA distritos como bairro.csv'!$I$2:$K$1294,2,FALSE)</f>
        <v>MacaÃºbas</v>
      </c>
      <c r="J698" t="str">
        <f>VLOOKUP(A698,'BA distritos como bairro.csv'!$I$2:$K$1294,3,FALSE)</f>
        <v xml:space="preserve">Lagoa Clara </v>
      </c>
      <c r="K698" t="s">
        <v>288</v>
      </c>
      <c r="L698" t="s">
        <v>4310</v>
      </c>
    </row>
    <row r="699" spans="1:12">
      <c r="A699">
        <v>45371</v>
      </c>
      <c r="B699" t="s">
        <v>3279</v>
      </c>
      <c r="C699" t="s">
        <v>3805</v>
      </c>
      <c r="D699" t="s">
        <v>622</v>
      </c>
      <c r="E699" t="str">
        <f>VLOOKUP(K699,MesoMicroMunicipios!$C$2:$E$418,3,FALSE)</f>
        <v>BA18: Irecê/Boquira/Barra</v>
      </c>
      <c r="F699" t="str">
        <f>VLOOKUP(E699,DistritosEstFacebook!$A$2:$B$19,2,FALSE)</f>
        <v>https://www.facebook.com/groups/159326851374383/</v>
      </c>
      <c r="I699" t="str">
        <f>VLOOKUP(A699,'BA distritos como bairro.csv'!$I$2:$K$1294,2,FALSE)</f>
        <v>Ibipeba</v>
      </c>
      <c r="J699" t="str">
        <f>VLOOKUP(A699,'BA distritos como bairro.csv'!$I$2:$K$1294,3,FALSE)</f>
        <v xml:space="preserve">Lagoa Grande </v>
      </c>
      <c r="K699" t="s">
        <v>129</v>
      </c>
      <c r="L699" t="s">
        <v>4338</v>
      </c>
    </row>
    <row r="700" spans="1:12">
      <c r="A700">
        <v>44280</v>
      </c>
      <c r="B700" t="s">
        <v>3279</v>
      </c>
      <c r="C700" t="s">
        <v>3806</v>
      </c>
      <c r="D700" t="s">
        <v>622</v>
      </c>
      <c r="E700" t="str">
        <f>VLOOKUP(K700,MesoMicroMunicipios!$C$2:$E$418,3,FALSE)</f>
        <v>BA11: Guanambi/Brumado/Livramento</v>
      </c>
      <c r="F700" t="str">
        <f>VLOOKUP(E700,DistritosEstFacebook!$A$2:$B$19,2,FALSE)</f>
        <v>https://www.facebook.com/groups/1532561203518470/</v>
      </c>
      <c r="I700" t="str">
        <f>VLOOKUP(A700,'BA distritos como bairro.csv'!$I$2:$K$1294,2,FALSE)</f>
        <v>Tremedal</v>
      </c>
      <c r="J700" t="str">
        <f>VLOOKUP(A700,'BA distritos como bairro.csv'!$I$2:$K$1294,3,FALSE)</f>
        <v xml:space="preserve">Lagoa Preta </v>
      </c>
      <c r="K700" t="s">
        <v>259</v>
      </c>
      <c r="L700" t="s">
        <v>4311</v>
      </c>
    </row>
    <row r="701" spans="1:12">
      <c r="A701">
        <v>33853</v>
      </c>
      <c r="B701" t="s">
        <v>3279</v>
      </c>
      <c r="C701" t="s">
        <v>170</v>
      </c>
      <c r="D701" t="s">
        <v>622</v>
      </c>
      <c r="E701" t="str">
        <f>VLOOKUP(K701,MesoMicroMunicipios!$C$2:$E$418,3,FALSE)</f>
        <v>BA11: Guanambi/Brumado/Livramento</v>
      </c>
      <c r="F701" t="str">
        <f>VLOOKUP(E701,DistritosEstFacebook!$A$2:$B$19,2,FALSE)</f>
        <v>https://www.facebook.com/groups/1532561203518470/</v>
      </c>
      <c r="I701" t="str">
        <f>VLOOKUP(A701,'BA distritos como bairro.csv'!$I$2:$K$1294,2,FALSE)</f>
        <v>Lagoa Real</v>
      </c>
      <c r="J701" t="str">
        <f>VLOOKUP(A701,'BA distritos como bairro.csv'!$I$2:$K$1294,3,FALSE)</f>
        <v>Centro</v>
      </c>
      <c r="K701" t="s">
        <v>170</v>
      </c>
      <c r="L701" t="s">
        <v>622</v>
      </c>
    </row>
    <row r="702" spans="1:12">
      <c r="A702">
        <v>33855</v>
      </c>
      <c r="B702" t="s">
        <v>3279</v>
      </c>
      <c r="C702" t="s">
        <v>171</v>
      </c>
      <c r="D702" t="s">
        <v>622</v>
      </c>
      <c r="E702" t="str">
        <f>VLOOKUP(K702,MesoMicroMunicipios!$C$2:$E$418,3,FALSE)</f>
        <v>BA10: Jequié/Seabra</v>
      </c>
      <c r="F702" t="str">
        <f>VLOOKUP(E702,DistritosEstFacebook!$A$2:$B$19,2,FALSE)</f>
        <v>https://www.facebook.com/groups/170949727010380/</v>
      </c>
      <c r="I702" t="str">
        <f>VLOOKUP(A702,'BA distritos como bairro.csv'!$I$2:$K$1294,2,FALSE)</f>
        <v>Laje</v>
      </c>
      <c r="J702" t="str">
        <f>VLOOKUP(A702,'BA distritos como bairro.csv'!$I$2:$K$1294,3,FALSE)</f>
        <v>Centro</v>
      </c>
      <c r="K702" t="s">
        <v>171</v>
      </c>
      <c r="L702" t="s">
        <v>622</v>
      </c>
    </row>
    <row r="703" spans="1:12">
      <c r="A703">
        <v>44136</v>
      </c>
      <c r="B703" t="s">
        <v>3279</v>
      </c>
      <c r="C703" t="s">
        <v>3808</v>
      </c>
      <c r="D703" t="s">
        <v>622</v>
      </c>
      <c r="E703" t="str">
        <f>VLOOKUP(K703,MesoMicroMunicipios!$C$2:$E$418,3,FALSE)</f>
        <v>BA07: Ilhéus/Itabuna</v>
      </c>
      <c r="F703" t="str">
        <f>VLOOKUP(E703,DistritosEstFacebook!$A$2:$B$19,2,FALSE)</f>
        <v>https://www.facebook.com/groups/776446452544437/</v>
      </c>
      <c r="I703" t="str">
        <f>VLOOKUP(A703,'BA distritos como bairro.csv'!$I$2:$K$1294,2,FALSE)</f>
        <v>Aurelino Leal</v>
      </c>
      <c r="J703" t="str">
        <f>VLOOKUP(A703,'BA distritos como bairro.csv'!$I$2:$K$1294,3,FALSE)</f>
        <v xml:space="preserve">Laje do Banco </v>
      </c>
      <c r="K703" t="s">
        <v>58</v>
      </c>
      <c r="L703" t="s">
        <v>4265</v>
      </c>
    </row>
    <row r="704" spans="1:12">
      <c r="A704">
        <v>33857</v>
      </c>
      <c r="B704" t="s">
        <v>3279</v>
      </c>
      <c r="C704" t="s">
        <v>3807</v>
      </c>
      <c r="D704" t="s">
        <v>622</v>
      </c>
      <c r="E704" t="str">
        <f>VLOOKUP(K704,MesoMicroMunicipios!$C$2:$E$418,3,FALSE)</f>
        <v>BA08: Porto Seguro</v>
      </c>
      <c r="F704" t="str">
        <f>VLOOKUP(E704,DistritosEstFacebook!$A$2:$B$19,2,FALSE)</f>
        <v>https://www.facebook.com/groups/579171692594296/</v>
      </c>
      <c r="I704" t="str">
        <f>VLOOKUP(A704,'BA distritos como bairro.csv'!$I$2:$K$1294,2,FALSE)</f>
        <v>LajedÃ£o</v>
      </c>
      <c r="J704" t="str">
        <f>VLOOKUP(A704,'BA distritos como bairro.csv'!$I$2:$K$1294,3,FALSE)</f>
        <v>Centro</v>
      </c>
      <c r="K704" t="s">
        <v>455</v>
      </c>
      <c r="L704" t="s">
        <v>622</v>
      </c>
    </row>
    <row r="705" spans="1:12">
      <c r="A705">
        <v>33859</v>
      </c>
      <c r="B705" t="s">
        <v>3279</v>
      </c>
      <c r="C705" t="s">
        <v>172</v>
      </c>
      <c r="D705" t="s">
        <v>622</v>
      </c>
      <c r="E705" t="str">
        <f>VLOOKUP(K705,MesoMicroMunicipios!$C$2:$E$418,3,FALSE)</f>
        <v>BA15: Jacobina/Senhor do Bonfim/Itaberaba</v>
      </c>
      <c r="F705" t="str">
        <f>VLOOKUP(E705,DistritosEstFacebook!$A$2:$B$19,2,FALSE)</f>
        <v>https://www.facebook.com/groups/1021451114646126/</v>
      </c>
      <c r="I705" t="str">
        <f>VLOOKUP(A705,'BA distritos como bairro.csv'!$I$2:$K$1294,2,FALSE)</f>
        <v>Lajedinho</v>
      </c>
      <c r="J705" t="str">
        <f>VLOOKUP(A705,'BA distritos como bairro.csv'!$I$2:$K$1294,3,FALSE)</f>
        <v>Centro</v>
      </c>
      <c r="K705" t="s">
        <v>172</v>
      </c>
      <c r="L705" t="s">
        <v>622</v>
      </c>
    </row>
    <row r="706" spans="1:12">
      <c r="A706">
        <v>33861</v>
      </c>
      <c r="B706" t="s">
        <v>3279</v>
      </c>
      <c r="C706" t="s">
        <v>173</v>
      </c>
      <c r="D706" t="s">
        <v>622</v>
      </c>
      <c r="E706" t="str">
        <f>VLOOKUP(K706,MesoMicroMunicipios!$C$2:$E$418,3,FALSE)</f>
        <v>BA10: Jequié/Seabra</v>
      </c>
      <c r="F706" t="str">
        <f>VLOOKUP(E706,DistritosEstFacebook!$A$2:$B$19,2,FALSE)</f>
        <v>https://www.facebook.com/groups/170949727010380/</v>
      </c>
      <c r="I706" t="str">
        <f>VLOOKUP(A706,'BA distritos como bairro.csv'!$I$2:$K$1294,2,FALSE)</f>
        <v>Lajedo do Tabocal</v>
      </c>
      <c r="J706" t="str">
        <f>VLOOKUP(A706,'BA distritos como bairro.csv'!$I$2:$K$1294,3,FALSE)</f>
        <v>Centro</v>
      </c>
      <c r="K706" t="s">
        <v>173</v>
      </c>
      <c r="L706" t="s">
        <v>622</v>
      </c>
    </row>
    <row r="707" spans="1:12">
      <c r="A707">
        <v>33862</v>
      </c>
      <c r="B707" t="s">
        <v>3279</v>
      </c>
      <c r="C707" t="s">
        <v>3809</v>
      </c>
      <c r="D707" t="s">
        <v>622</v>
      </c>
      <c r="E707" t="str">
        <f>VLOOKUP(K707,MesoMicroMunicipios!$C$2:$E$418,3,FALSE)</f>
        <v>BA16: Serrinha/Euclides da Cunha/Jeremoabo</v>
      </c>
      <c r="F707" t="str">
        <f>VLOOKUP(E707,DistritosEstFacebook!$A$2:$B$19,2,FALSE)</f>
        <v>https://www.facebook.com/groups/167601297347193/</v>
      </c>
      <c r="I707" t="str">
        <f>VLOOKUP(A707,'BA distritos como bairro.csv'!$I$2:$K$1294,2,FALSE)</f>
        <v>LamarÃ£o</v>
      </c>
      <c r="J707" t="str">
        <f>VLOOKUP(A707,'BA distritos como bairro.csv'!$I$2:$K$1294,3,FALSE)</f>
        <v>Centro</v>
      </c>
      <c r="K707" t="s">
        <v>438</v>
      </c>
      <c r="L707" t="s">
        <v>622</v>
      </c>
    </row>
    <row r="708" spans="1:12">
      <c r="A708">
        <v>44160</v>
      </c>
      <c r="B708" t="s">
        <v>3279</v>
      </c>
      <c r="C708" t="s">
        <v>3810</v>
      </c>
      <c r="D708" t="s">
        <v>3811</v>
      </c>
      <c r="E708" t="str">
        <f>VLOOKUP(K708,MesoMicroMunicipios!$C$2:$E$418,3,FALSE)</f>
        <v>BA18: Irecê/Boquira/Barra</v>
      </c>
      <c r="F708" t="str">
        <f>VLOOKUP(E708,DistritosEstFacebook!$A$2:$B$19,2,FALSE)</f>
        <v>https://www.facebook.com/groups/159326851374383/</v>
      </c>
      <c r="I708" t="str">
        <f>VLOOKUP(A708,'BA distritos como bairro.csv'!$I$2:$K$1294,2,FALSE)</f>
        <v>LapÃ£o</v>
      </c>
      <c r="J708" t="str">
        <f>VLOOKUP(A708,'BA distritos como bairro.csv'!$I$2:$K$1294,3,FALSE)</f>
        <v>Aguada Nova</v>
      </c>
      <c r="K708" t="s">
        <v>315</v>
      </c>
      <c r="L708" t="s">
        <v>3811</v>
      </c>
    </row>
    <row r="709" spans="1:12">
      <c r="A709">
        <v>33863</v>
      </c>
      <c r="B709" t="s">
        <v>3279</v>
      </c>
      <c r="C709" t="s">
        <v>3810</v>
      </c>
      <c r="D709" t="s">
        <v>622</v>
      </c>
      <c r="E709" t="str">
        <f>VLOOKUP(K709,MesoMicroMunicipios!$C$2:$E$418,3,FALSE)</f>
        <v>BA18: Irecê/Boquira/Barra</v>
      </c>
      <c r="F709" t="str">
        <f>VLOOKUP(E709,DistritosEstFacebook!$A$2:$B$19,2,FALSE)</f>
        <v>https://www.facebook.com/groups/159326851374383/</v>
      </c>
      <c r="I709" t="str">
        <f>VLOOKUP(A709,'BA distritos como bairro.csv'!$I$2:$K$1294,2,FALSE)</f>
        <v>LapÃ£o</v>
      </c>
      <c r="J709" t="str">
        <f>VLOOKUP(A709,'BA distritos como bairro.csv'!$I$2:$K$1294,3,FALSE)</f>
        <v>Centro</v>
      </c>
      <c r="K709" t="s">
        <v>315</v>
      </c>
      <c r="L709" t="s">
        <v>622</v>
      </c>
    </row>
    <row r="710" spans="1:12">
      <c r="A710">
        <v>45373</v>
      </c>
      <c r="B710" t="s">
        <v>3279</v>
      </c>
      <c r="C710" t="s">
        <v>3812</v>
      </c>
      <c r="D710" t="s">
        <v>622</v>
      </c>
      <c r="E710" t="str">
        <f>VLOOKUP(K710,MesoMicroMunicipios!$C$2:$E$418,3,FALSE)</f>
        <v>BA15: Jacobina/Senhor do Bonfim/Itaberaba</v>
      </c>
      <c r="F710" t="str">
        <f>VLOOKUP(E710,DistritosEstFacebook!$A$2:$B$19,2,FALSE)</f>
        <v>https://www.facebook.com/groups/1021451114646126/</v>
      </c>
      <c r="I710" t="str">
        <f>VLOOKUP(A710,'BA distritos como bairro.csv'!$I$2:$K$1294,2,FALSE)</f>
        <v>Piritiba</v>
      </c>
      <c r="J710" t="str">
        <f>VLOOKUP(A710,'BA distritos como bairro.csv'!$I$2:$K$1294,3,FALSE)</f>
        <v xml:space="preserve">Largo </v>
      </c>
      <c r="K710" t="s">
        <v>215</v>
      </c>
      <c r="L710" t="s">
        <v>4339</v>
      </c>
    </row>
    <row r="711" spans="1:12">
      <c r="A711">
        <v>41132</v>
      </c>
      <c r="B711" t="s">
        <v>3279</v>
      </c>
      <c r="C711" t="s">
        <v>174</v>
      </c>
      <c r="D711" t="s">
        <v>3813</v>
      </c>
      <c r="E711" t="str">
        <f>VLOOKUP(K711,MesoMicroMunicipios!$C$2:$E$418,3,FALSE)</f>
        <v>BA05: Metropolitana Norte</v>
      </c>
      <c r="F711" t="str">
        <f>VLOOKUP(E711,DistritosEstFacebook!$A$2:$B$19,2,FALSE)</f>
        <v>https://www.facebook.com/groups/170292697033720/</v>
      </c>
      <c r="I711" t="str">
        <f>VLOOKUP(A711,'BA distritos como bairro.csv'!$I$2:$K$1294,2,FALSE)</f>
        <v>Lauro de Freitas</v>
      </c>
      <c r="J711" t="str">
        <f>VLOOKUP(A711,'BA distritos como bairro.csv'!$I$2:$K$1294,3,FALSE)</f>
        <v>AtlÃ¢ntico Norte</v>
      </c>
      <c r="K711" t="s">
        <v>174</v>
      </c>
      <c r="L711" t="s">
        <v>4640</v>
      </c>
    </row>
    <row r="712" spans="1:12">
      <c r="A712">
        <v>29831</v>
      </c>
      <c r="B712" t="s">
        <v>3279</v>
      </c>
      <c r="C712" t="s">
        <v>174</v>
      </c>
      <c r="D712" t="s">
        <v>622</v>
      </c>
      <c r="E712" t="str">
        <f>VLOOKUP(K712,MesoMicroMunicipios!$C$2:$E$418,3,FALSE)</f>
        <v>BA05: Metropolitana Norte</v>
      </c>
      <c r="F712" t="str">
        <f>VLOOKUP(E712,DistritosEstFacebook!$A$2:$B$19,2,FALSE)</f>
        <v>https://www.facebook.com/groups/170292697033720/</v>
      </c>
      <c r="I712" t="str">
        <f>VLOOKUP(A712,'BA distritos como bairro.csv'!$I$2:$K$1294,2,FALSE)</f>
        <v>Lauro de Freitas</v>
      </c>
      <c r="J712" t="str">
        <f>VLOOKUP(A712,'BA distritos como bairro.csv'!$I$2:$K$1294,3,FALSE)</f>
        <v>Centro</v>
      </c>
      <c r="K712" t="s">
        <v>174</v>
      </c>
      <c r="L712" t="s">
        <v>622</v>
      </c>
    </row>
    <row r="713" spans="1:12">
      <c r="A713">
        <v>29928</v>
      </c>
      <c r="B713" t="s">
        <v>3279</v>
      </c>
      <c r="C713" t="s">
        <v>174</v>
      </c>
      <c r="D713" t="s">
        <v>3814</v>
      </c>
      <c r="E713" t="str">
        <f>VLOOKUP(K713,MesoMicroMunicipios!$C$2:$E$418,3,FALSE)</f>
        <v>BA05: Metropolitana Norte</v>
      </c>
      <c r="F713" t="str">
        <f>VLOOKUP(E713,DistritosEstFacebook!$A$2:$B$19,2,FALSE)</f>
        <v>https://www.facebook.com/groups/170292697033720/</v>
      </c>
      <c r="I713" t="str">
        <f>VLOOKUP(A713,'BA distritos como bairro.csv'!$I$2:$K$1294,2,FALSE)</f>
        <v>Lauro de Freitas</v>
      </c>
      <c r="J713" t="str">
        <f>VLOOKUP(A713,'BA distritos como bairro.csv'!$I$2:$K$1294,3,FALSE)</f>
        <v>Ipitanga</v>
      </c>
      <c r="K713" t="s">
        <v>174</v>
      </c>
      <c r="L713" t="s">
        <v>3814</v>
      </c>
    </row>
    <row r="714" spans="1:12">
      <c r="A714">
        <v>33865</v>
      </c>
      <c r="B714" t="s">
        <v>3279</v>
      </c>
      <c r="C714" t="s">
        <v>3815</v>
      </c>
      <c r="D714" t="s">
        <v>622</v>
      </c>
      <c r="E714" t="str">
        <f>VLOOKUP(K714,MesoMicroMunicipios!$C$2:$E$418,3,FALSE)</f>
        <v>BA10: Jequié/Seabra</v>
      </c>
      <c r="F714" t="str">
        <f>VLOOKUP(E714,DistritosEstFacebook!$A$2:$B$19,2,FALSE)</f>
        <v>https://www.facebook.com/groups/170949727010380/</v>
      </c>
      <c r="I714" t="str">
        <f>VLOOKUP(A714,'BA distritos como bairro.csv'!$I$2:$K$1294,2,FALSE)</f>
        <v>LenÃ§Ã³is</v>
      </c>
      <c r="J714" t="str">
        <f>VLOOKUP(A714,'BA distritos como bairro.csv'!$I$2:$K$1294,3,FALSE)</f>
        <v>Centro</v>
      </c>
      <c r="K714" t="s">
        <v>412</v>
      </c>
      <c r="L714" t="s">
        <v>622</v>
      </c>
    </row>
    <row r="715" spans="1:12">
      <c r="A715">
        <v>33867</v>
      </c>
      <c r="B715" t="s">
        <v>3279</v>
      </c>
      <c r="C715" t="s">
        <v>3816</v>
      </c>
      <c r="D715" t="s">
        <v>622</v>
      </c>
      <c r="E715" t="str">
        <f>VLOOKUP(K715,MesoMicroMunicipios!$C$2:$E$418,3,FALSE)</f>
        <v>BA11: Guanambi/Brumado/Livramento</v>
      </c>
      <c r="F715" t="str">
        <f>VLOOKUP(E715,DistritosEstFacebook!$A$2:$B$19,2,FALSE)</f>
        <v>https://www.facebook.com/groups/1532561203518470/</v>
      </c>
      <c r="I715" t="str">
        <f>VLOOKUP(A715,'BA distritos como bairro.csv'!$I$2:$K$1294,2,FALSE)</f>
        <v>LicÃ­nio de Almeida</v>
      </c>
      <c r="J715" t="str">
        <f>VLOOKUP(A715,'BA distritos como bairro.csv'!$I$2:$K$1294,3,FALSE)</f>
        <v>Centro</v>
      </c>
      <c r="K715" t="s">
        <v>402</v>
      </c>
      <c r="L715" t="s">
        <v>622</v>
      </c>
    </row>
    <row r="716" spans="1:12">
      <c r="A716">
        <v>48611</v>
      </c>
      <c r="B716" t="s">
        <v>3279</v>
      </c>
      <c r="C716" t="s">
        <v>3816</v>
      </c>
      <c r="D716" t="s">
        <v>3817</v>
      </c>
      <c r="E716" t="str">
        <f>VLOOKUP(K716,MesoMicroMunicipios!$C$2:$E$418,3,FALSE)</f>
        <v>BA11: Guanambi/Brumado/Livramento</v>
      </c>
      <c r="F716" t="str">
        <f>VLOOKUP(E716,DistritosEstFacebook!$A$2:$B$19,2,FALSE)</f>
        <v>https://www.facebook.com/groups/1532561203518470/</v>
      </c>
      <c r="I716" t="str">
        <f>VLOOKUP(A716,'BA distritos como bairro.csv'!$I$2:$K$1294,2,FALSE)</f>
        <v>LicÃ­nio de Almeida</v>
      </c>
      <c r="J716" t="str">
        <f>VLOOKUP(A716,'BA distritos como bairro.csv'!$I$2:$K$1294,3,FALSE)</f>
        <v>Jurema</v>
      </c>
      <c r="K716" t="s">
        <v>402</v>
      </c>
      <c r="L716" t="s">
        <v>3817</v>
      </c>
    </row>
    <row r="717" spans="1:12">
      <c r="A717">
        <v>33869</v>
      </c>
      <c r="B717" t="s">
        <v>3279</v>
      </c>
      <c r="C717" t="s">
        <v>292</v>
      </c>
      <c r="D717" t="s">
        <v>622</v>
      </c>
      <c r="E717" t="str">
        <f>VLOOKUP(K717,MesoMicroMunicipios!$C$2:$E$418,3,FALSE)</f>
        <v>BA11: Guanambi/Brumado/Livramento</v>
      </c>
      <c r="F717" t="str">
        <f>VLOOKUP(E717,DistritosEstFacebook!$A$2:$B$19,2,FALSE)</f>
        <v>https://www.facebook.com/groups/1532561203518470/</v>
      </c>
      <c r="I717" t="str">
        <f>VLOOKUP(A717,'BA distritos como bairro.csv'!$I$2:$K$1294,2,FALSE)</f>
        <v>Livramento de Nossa Senhora</v>
      </c>
      <c r="J717" t="str">
        <f>VLOOKUP(A717,'BA distritos como bairro.csv'!$I$2:$K$1294,3,FALSE)</f>
        <v>Centro</v>
      </c>
      <c r="K717" t="s">
        <v>292</v>
      </c>
      <c r="L717" t="s">
        <v>622</v>
      </c>
    </row>
    <row r="718" spans="1:12">
      <c r="A718">
        <v>33871</v>
      </c>
      <c r="B718" t="s">
        <v>3279</v>
      </c>
      <c r="C718" t="s">
        <v>3819</v>
      </c>
      <c r="D718" t="s">
        <v>622</v>
      </c>
      <c r="E718" t="str">
        <f>VLOOKUP(K718,MesoMicroMunicipios!$C$2:$E$418,3,FALSE)</f>
        <v>BA12: Barreiras/Santa Maria da Vitoria/Cotegipe/Bom Jesus da Lapa</v>
      </c>
      <c r="F718" t="str">
        <f>VLOOKUP(E718,DistritosEstFacebook!$A$2:$B$19,2,FALSE)</f>
        <v>https://www.facebook.com/groups/1874428559535871/</v>
      </c>
      <c r="I718" t="str">
        <f>VLOOKUP(A718,'BA distritos como bairro.csv'!$I$2:$K$1294,2,FALSE)</f>
        <v>LuÃ­s Eduardo MagalhÃ£es</v>
      </c>
      <c r="J718" t="str">
        <f>VLOOKUP(A718,'BA distritos como bairro.csv'!$I$2:$K$1294,3,FALSE)</f>
        <v>Centro</v>
      </c>
      <c r="K718" t="s">
        <v>281</v>
      </c>
      <c r="L718" t="s">
        <v>622</v>
      </c>
    </row>
    <row r="719" spans="1:12">
      <c r="A719">
        <v>38041</v>
      </c>
      <c r="B719" t="s">
        <v>3279</v>
      </c>
      <c r="C719" t="s">
        <v>3819</v>
      </c>
      <c r="D719" t="s">
        <v>3819</v>
      </c>
      <c r="E719" t="str">
        <f>VLOOKUP(K719,MesoMicroMunicipios!$C$2:$E$418,3,FALSE)</f>
        <v>BA12: Barreiras/Santa Maria da Vitoria/Cotegipe/Bom Jesus da Lapa</v>
      </c>
      <c r="F719" t="str">
        <f>VLOOKUP(E719,DistritosEstFacebook!$A$2:$B$19,2,FALSE)</f>
        <v>https://www.facebook.com/groups/1874428559535871/</v>
      </c>
      <c r="I719" t="str">
        <f>VLOOKUP(A719,'BA distritos como bairro.csv'!$I$2:$K$1294,2,FALSE)</f>
        <v>LuÃ­s Eduardo MagalhÃ£es</v>
      </c>
      <c r="J719" t="str">
        <f>VLOOKUP(A719,'BA distritos como bairro.csv'!$I$2:$K$1294,3,FALSE)</f>
        <v>LuÃ­s Eduardo MagalhÃ£es</v>
      </c>
      <c r="K719" t="s">
        <v>281</v>
      </c>
      <c r="L719" t="s">
        <v>281</v>
      </c>
    </row>
    <row r="720" spans="1:12">
      <c r="A720">
        <v>44281</v>
      </c>
      <c r="B720" t="s">
        <v>3279</v>
      </c>
      <c r="C720" t="s">
        <v>3818</v>
      </c>
      <c r="D720" t="s">
        <v>622</v>
      </c>
      <c r="E720" t="str">
        <f>VLOOKUP(K720,MesoMicroMunicipios!$C$2:$E$418,3,FALSE)</f>
        <v>BA09: Vitoria da Conquista/Itapetininga</v>
      </c>
      <c r="F720" t="str">
        <f>VLOOKUP(E720,DistritosEstFacebook!$A$2:$B$19,2,FALSE)</f>
        <v>https://www.facebook.com/groups/168700083746171/</v>
      </c>
      <c r="I720" t="str">
        <f>VLOOKUP(A720,'BA distritos como bairro.csv'!$I$2:$K$1294,2,FALSE)</f>
        <v>Planalto</v>
      </c>
      <c r="J720" t="str">
        <f>VLOOKUP(A720,'BA distritos como bairro.csv'!$I$2:$K$1294,3,FALSE)</f>
        <v xml:space="preserve">Lucaia </v>
      </c>
      <c r="K720" t="s">
        <v>217</v>
      </c>
      <c r="L720" t="s">
        <v>4312</v>
      </c>
    </row>
    <row r="721" spans="1:12">
      <c r="A721">
        <v>44152</v>
      </c>
      <c r="B721" t="s">
        <v>3279</v>
      </c>
      <c r="C721" t="s">
        <v>3820</v>
      </c>
      <c r="D721" t="s">
        <v>622</v>
      </c>
      <c r="E721" t="str">
        <f>VLOOKUP(K721,MesoMicroMunicipios!$C$2:$E$418,3,FALSE)</f>
        <v>BA14: Feira de Santana</v>
      </c>
      <c r="F721" t="str">
        <f>VLOOKUP(E721,DistritosEstFacebook!$A$2:$B$19,2,FALSE)</f>
        <v>https://www.facebook.com/groups/1591948850852653/</v>
      </c>
      <c r="I721" t="str">
        <f>VLOOKUP(A721,'BA distritos como bairro.csv'!$I$2:$K$1294,2,FALSE)</f>
        <v>Teodoro Sampaio</v>
      </c>
      <c r="J721" t="str">
        <f>VLOOKUP(A721,'BA distritos como bairro.csv'!$I$2:$K$1294,3,FALSE)</f>
        <v xml:space="preserve">Lustosa </v>
      </c>
      <c r="K721" t="s">
        <v>257</v>
      </c>
      <c r="L721" t="s">
        <v>4278</v>
      </c>
    </row>
    <row r="722" spans="1:12">
      <c r="A722">
        <v>33874</v>
      </c>
      <c r="B722" t="s">
        <v>3279</v>
      </c>
      <c r="C722" t="s">
        <v>3821</v>
      </c>
      <c r="D722" t="s">
        <v>622</v>
      </c>
      <c r="E722" t="str">
        <f>VLOOKUP(K722,MesoMicroMunicipios!$C$2:$E$418,3,FALSE)</f>
        <v>BA18: Irecê/Boquira/Barra</v>
      </c>
      <c r="F722" t="str">
        <f>VLOOKUP(E722,DistritosEstFacebook!$A$2:$B$19,2,FALSE)</f>
        <v>https://www.facebook.com/groups/159326851374383/</v>
      </c>
      <c r="I722" t="str">
        <f>VLOOKUP(A722,'BA distritos como bairro.csv'!$I$2:$K$1294,2,FALSE)</f>
        <v>MacaÃºbas</v>
      </c>
      <c r="J722" t="str">
        <f>VLOOKUP(A722,'BA distritos como bairro.csv'!$I$2:$K$1294,3,FALSE)</f>
        <v>Centro</v>
      </c>
      <c r="K722" t="s">
        <v>288</v>
      </c>
      <c r="L722" t="s">
        <v>622</v>
      </c>
    </row>
    <row r="723" spans="1:12">
      <c r="A723">
        <v>33872</v>
      </c>
      <c r="B723" t="s">
        <v>3279</v>
      </c>
      <c r="C723" t="s">
        <v>176</v>
      </c>
      <c r="D723" t="s">
        <v>622</v>
      </c>
      <c r="E723" t="str">
        <f>VLOOKUP(K723,MesoMicroMunicipios!$C$2:$E$418,3,FALSE)</f>
        <v>BA15: Jacobina/Senhor do Bonfim/Itaberaba</v>
      </c>
      <c r="F723" t="str">
        <f>VLOOKUP(E723,DistritosEstFacebook!$A$2:$B$19,2,FALSE)</f>
        <v>https://www.facebook.com/groups/1021451114646126/</v>
      </c>
      <c r="I723" t="str">
        <f>VLOOKUP(A723,'BA distritos como bairro.csv'!$I$2:$K$1294,2,FALSE)</f>
        <v>Macajuba</v>
      </c>
      <c r="J723" t="str">
        <f>VLOOKUP(A723,'BA distritos como bairro.csv'!$I$2:$K$1294,3,FALSE)</f>
        <v>Centro</v>
      </c>
      <c r="K723" t="s">
        <v>176</v>
      </c>
      <c r="L723" t="s">
        <v>622</v>
      </c>
    </row>
    <row r="724" spans="1:12">
      <c r="A724">
        <v>33873</v>
      </c>
      <c r="B724" t="s">
        <v>3279</v>
      </c>
      <c r="C724" t="s">
        <v>177</v>
      </c>
      <c r="D724" t="s">
        <v>622</v>
      </c>
      <c r="E724" t="str">
        <f>VLOOKUP(K724,MesoMicroMunicipios!$C$2:$E$418,3,FALSE)</f>
        <v>BA09: Vitoria da Conquista/Itapetininga</v>
      </c>
      <c r="F724" t="str">
        <f>VLOOKUP(E724,DistritosEstFacebook!$A$2:$B$19,2,FALSE)</f>
        <v>https://www.facebook.com/groups/168700083746171/</v>
      </c>
      <c r="I724" t="str">
        <f>VLOOKUP(A724,'BA distritos como bairro.csv'!$I$2:$K$1294,2,FALSE)</f>
        <v>Macarani</v>
      </c>
      <c r="J724" t="str">
        <f>VLOOKUP(A724,'BA distritos como bairro.csv'!$I$2:$K$1294,3,FALSE)</f>
        <v>Centro</v>
      </c>
      <c r="K724" t="s">
        <v>177</v>
      </c>
      <c r="L724" t="s">
        <v>622</v>
      </c>
    </row>
    <row r="725" spans="1:12">
      <c r="A725">
        <v>33875</v>
      </c>
      <c r="B725" t="s">
        <v>3279</v>
      </c>
      <c r="C725" t="s">
        <v>3822</v>
      </c>
      <c r="D725" t="s">
        <v>622</v>
      </c>
      <c r="E725" t="str">
        <f>VLOOKUP(K725,MesoMicroMunicipios!$C$2:$E$418,3,FALSE)</f>
        <v>BA13: Vale São-Franciscano Norte</v>
      </c>
      <c r="F725" t="str">
        <f>VLOOKUP(E725,DistritosEstFacebook!$A$2:$B$19,2,FALSE)</f>
        <v>https://www.facebook.com/groups/141329929883325/</v>
      </c>
      <c r="I725" t="str">
        <f>VLOOKUP(A725,'BA distritos como bairro.csv'!$I$2:$K$1294,2,FALSE)</f>
        <v>MacururÃ©</v>
      </c>
      <c r="J725" t="str">
        <f>VLOOKUP(A725,'BA distritos como bairro.csv'!$I$2:$K$1294,3,FALSE)</f>
        <v>Centro</v>
      </c>
      <c r="K725" t="s">
        <v>444</v>
      </c>
      <c r="L725" t="s">
        <v>622</v>
      </c>
    </row>
    <row r="726" spans="1:12">
      <c r="A726">
        <v>33876</v>
      </c>
      <c r="B726" t="s">
        <v>3279</v>
      </c>
      <c r="C726" t="s">
        <v>178</v>
      </c>
      <c r="D726" t="s">
        <v>622</v>
      </c>
      <c r="E726" t="str">
        <f>VLOOKUP(K726,MesoMicroMunicipios!$C$2:$E$418,3,FALSE)</f>
        <v>BA05: Metropolitana Norte</v>
      </c>
      <c r="F726" t="str">
        <f>VLOOKUP(E726,DistritosEstFacebook!$A$2:$B$19,2,FALSE)</f>
        <v>https://www.facebook.com/groups/170292697033720/</v>
      </c>
      <c r="I726" t="str">
        <f>VLOOKUP(A726,'BA distritos como bairro.csv'!$I$2:$K$1294,2,FALSE)</f>
        <v>Madre de Deus</v>
      </c>
      <c r="J726" t="str">
        <f>VLOOKUP(A726,'BA distritos como bairro.csv'!$I$2:$K$1294,3,FALSE)</f>
        <v>Centro</v>
      </c>
      <c r="K726" t="s">
        <v>178</v>
      </c>
      <c r="L726" t="s">
        <v>622</v>
      </c>
    </row>
    <row r="727" spans="1:12">
      <c r="A727">
        <v>33893</v>
      </c>
      <c r="B727" t="s">
        <v>3279</v>
      </c>
      <c r="C727" t="s">
        <v>179</v>
      </c>
      <c r="D727" t="s">
        <v>622</v>
      </c>
      <c r="E727" t="str">
        <f>VLOOKUP(K727,MesoMicroMunicipios!$C$2:$E$418,3,FALSE)</f>
        <v>BA11: Guanambi/Brumado/Livramento</v>
      </c>
      <c r="F727" t="str">
        <f>VLOOKUP(E727,DistritosEstFacebook!$A$2:$B$19,2,FALSE)</f>
        <v>https://www.facebook.com/groups/1532561203518470/</v>
      </c>
      <c r="I727" t="str">
        <f>VLOOKUP(A727,'BA distritos como bairro.csv'!$I$2:$K$1294,2,FALSE)</f>
        <v>Maetinga</v>
      </c>
      <c r="J727" t="str">
        <f>VLOOKUP(A727,'BA distritos como bairro.csv'!$I$2:$K$1294,3,FALSE)</f>
        <v>Centro</v>
      </c>
      <c r="K727" t="s">
        <v>179</v>
      </c>
      <c r="L727" t="s">
        <v>622</v>
      </c>
    </row>
    <row r="728" spans="1:12">
      <c r="A728">
        <v>33878</v>
      </c>
      <c r="B728" t="s">
        <v>3279</v>
      </c>
      <c r="C728" t="s">
        <v>180</v>
      </c>
      <c r="D728" t="s">
        <v>622</v>
      </c>
      <c r="E728" t="str">
        <f>VLOOKUP(K728,MesoMicroMunicipios!$C$2:$E$418,3,FALSE)</f>
        <v>BA09: Vitoria da Conquista/Itapetininga</v>
      </c>
      <c r="F728" t="str">
        <f>VLOOKUP(E728,DistritosEstFacebook!$A$2:$B$19,2,FALSE)</f>
        <v>https://www.facebook.com/groups/168700083746171/</v>
      </c>
      <c r="I728" t="str">
        <f>VLOOKUP(A728,'BA distritos como bairro.csv'!$I$2:$K$1294,2,FALSE)</f>
        <v>Maiquinique</v>
      </c>
      <c r="J728" t="str">
        <f>VLOOKUP(A728,'BA distritos como bairro.csv'!$I$2:$K$1294,3,FALSE)</f>
        <v>Centro</v>
      </c>
      <c r="K728" t="s">
        <v>180</v>
      </c>
      <c r="L728" t="s">
        <v>622</v>
      </c>
    </row>
    <row r="729" spans="1:12">
      <c r="A729">
        <v>33879</v>
      </c>
      <c r="B729" t="s">
        <v>3279</v>
      </c>
      <c r="C729" t="s">
        <v>181</v>
      </c>
      <c r="D729" t="s">
        <v>622</v>
      </c>
      <c r="E729" t="str">
        <f>VLOOKUP(K729,MesoMicroMunicipios!$C$2:$E$418,3,FALSE)</f>
        <v>BA15: Jacobina/Senhor do Bonfim/Itaberaba</v>
      </c>
      <c r="F729" t="str">
        <f>VLOOKUP(E729,DistritosEstFacebook!$A$2:$B$19,2,FALSE)</f>
        <v>https://www.facebook.com/groups/1021451114646126/</v>
      </c>
      <c r="I729" t="str">
        <f>VLOOKUP(A729,'BA distritos como bairro.csv'!$I$2:$K$1294,2,FALSE)</f>
        <v>Mairi</v>
      </c>
      <c r="J729" t="str">
        <f>VLOOKUP(A729,'BA distritos como bairro.csv'!$I$2:$K$1294,3,FALSE)</f>
        <v>Centro</v>
      </c>
      <c r="K729" t="s">
        <v>181</v>
      </c>
      <c r="L729" t="s">
        <v>622</v>
      </c>
    </row>
    <row r="730" spans="1:12">
      <c r="A730">
        <v>45354</v>
      </c>
      <c r="B730" t="s">
        <v>3279</v>
      </c>
      <c r="C730" t="s">
        <v>183</v>
      </c>
      <c r="D730" t="s">
        <v>739</v>
      </c>
      <c r="E730" t="str">
        <f>VLOOKUP(K730,MesoMicroMunicipios!$C$2:$E$418,3,FALSE)</f>
        <v>BA11: Guanambi/Brumado/Livramento</v>
      </c>
      <c r="F730" t="str">
        <f>VLOOKUP(E730,DistritosEstFacebook!$A$2:$B$19,2,FALSE)</f>
        <v>https://www.facebook.com/groups/1532561203518470/</v>
      </c>
      <c r="I730" t="str">
        <f>VLOOKUP(A730,'BA distritos como bairro.csv'!$I$2:$K$1294,2,FALSE)</f>
        <v>Malhada</v>
      </c>
      <c r="J730" t="str">
        <f>VLOOKUP(A730,'BA distritos como bairro.csv'!$I$2:$K$1294,3,FALSE)</f>
        <v>Canabrava</v>
      </c>
      <c r="K730" t="s">
        <v>183</v>
      </c>
      <c r="L730" t="s">
        <v>739</v>
      </c>
    </row>
    <row r="731" spans="1:12">
      <c r="A731">
        <v>33880</v>
      </c>
      <c r="B731" t="s">
        <v>3279</v>
      </c>
      <c r="C731" t="s">
        <v>183</v>
      </c>
      <c r="D731" t="s">
        <v>622</v>
      </c>
      <c r="E731" t="str">
        <f>VLOOKUP(K731,MesoMicroMunicipios!$C$2:$E$418,3,FALSE)</f>
        <v>BA11: Guanambi/Brumado/Livramento</v>
      </c>
      <c r="F731" t="str">
        <f>VLOOKUP(E731,DistritosEstFacebook!$A$2:$B$19,2,FALSE)</f>
        <v>https://www.facebook.com/groups/1532561203518470/</v>
      </c>
      <c r="I731" t="str">
        <f>VLOOKUP(A731,'BA distritos como bairro.csv'!$I$2:$K$1294,2,FALSE)</f>
        <v>Malhada</v>
      </c>
      <c r="J731" t="str">
        <f>VLOOKUP(A731,'BA distritos como bairro.csv'!$I$2:$K$1294,3,FALSE)</f>
        <v>Centro</v>
      </c>
      <c r="K731" t="s">
        <v>183</v>
      </c>
      <c r="L731" t="s">
        <v>622</v>
      </c>
    </row>
    <row r="732" spans="1:12">
      <c r="A732">
        <v>33881</v>
      </c>
      <c r="B732" t="s">
        <v>3279</v>
      </c>
      <c r="C732" t="s">
        <v>182</v>
      </c>
      <c r="D732" t="s">
        <v>622</v>
      </c>
      <c r="E732" t="str">
        <f>VLOOKUP(K732,MesoMicroMunicipios!$C$2:$E$418,3,FALSE)</f>
        <v>BA11: Guanambi/Brumado/Livramento</v>
      </c>
      <c r="F732" t="str">
        <f>VLOOKUP(E732,DistritosEstFacebook!$A$2:$B$19,2,FALSE)</f>
        <v>https://www.facebook.com/groups/1532561203518470/</v>
      </c>
      <c r="I732" t="str">
        <f>VLOOKUP(A732,'BA distritos como bairro.csv'!$I$2:$K$1294,2,FALSE)</f>
        <v>Malhada de Pedras</v>
      </c>
      <c r="J732" t="str">
        <f>VLOOKUP(A732,'BA distritos como bairro.csv'!$I$2:$K$1294,3,FALSE)</f>
        <v>Centro</v>
      </c>
      <c r="K732" t="s">
        <v>182</v>
      </c>
      <c r="L732" t="s">
        <v>622</v>
      </c>
    </row>
    <row r="733" spans="1:12">
      <c r="A733">
        <v>43189</v>
      </c>
      <c r="B733" t="s">
        <v>3279</v>
      </c>
      <c r="C733" t="s">
        <v>3823</v>
      </c>
      <c r="D733" t="s">
        <v>622</v>
      </c>
      <c r="E733" t="str">
        <f>VLOOKUP(K733,MesoMicroMunicipios!$C$2:$E$418,3,FALSE)</f>
        <v>BA11: Guanambi/Brumado/Livramento</v>
      </c>
      <c r="F733" t="str">
        <f>VLOOKUP(E733,DistritosEstFacebook!$A$2:$B$19,2,FALSE)</f>
        <v>https://www.facebook.com/groups/1532561203518470/</v>
      </c>
      <c r="I733" t="str">
        <f>VLOOKUP(A733,'BA distritos como bairro.csv'!$I$2:$K$1294,2,FALSE)</f>
        <v>CaetitÃ©</v>
      </c>
      <c r="J733" t="str">
        <f>VLOOKUP(A733,'BA distritos como bairro.csv'!$I$2:$K$1294,3,FALSE)</f>
        <v xml:space="preserve">ManiaÃ§u </v>
      </c>
      <c r="K733" t="s">
        <v>287</v>
      </c>
      <c r="L733" t="s">
        <v>4423</v>
      </c>
    </row>
    <row r="734" spans="1:12">
      <c r="A734">
        <v>33882</v>
      </c>
      <c r="B734" t="s">
        <v>3279</v>
      </c>
      <c r="C734" t="s">
        <v>184</v>
      </c>
      <c r="D734" t="s">
        <v>622</v>
      </c>
      <c r="E734" t="str">
        <f>VLOOKUP(K734,MesoMicroMunicipios!$C$2:$E$418,3,FALSE)</f>
        <v>BA09: Vitoria da Conquista/Itapetininga</v>
      </c>
      <c r="F734" t="str">
        <f>VLOOKUP(E734,DistritosEstFacebook!$A$2:$B$19,2,FALSE)</f>
        <v>https://www.facebook.com/groups/168700083746171/</v>
      </c>
      <c r="I734" t="str">
        <f>VLOOKUP(A734,'BA distritos como bairro.csv'!$I$2:$K$1294,2,FALSE)</f>
        <v>Manoel Vitorino</v>
      </c>
      <c r="J734" t="str">
        <f>VLOOKUP(A734,'BA distritos como bairro.csv'!$I$2:$K$1294,3,FALSE)</f>
        <v>Centro</v>
      </c>
      <c r="K734" t="s">
        <v>184</v>
      </c>
      <c r="L734" t="s">
        <v>622</v>
      </c>
    </row>
    <row r="735" spans="1:12">
      <c r="A735">
        <v>48950</v>
      </c>
      <c r="B735" t="s">
        <v>3279</v>
      </c>
      <c r="C735" t="s">
        <v>184</v>
      </c>
      <c r="D735" t="s">
        <v>3824</v>
      </c>
      <c r="E735" t="str">
        <f>VLOOKUP(K735,MesoMicroMunicipios!$C$2:$E$418,3,FALSE)</f>
        <v>BA09: Vitoria da Conquista/Itapetininga</v>
      </c>
      <c r="F735" t="str">
        <f>VLOOKUP(E735,DistritosEstFacebook!$A$2:$B$19,2,FALSE)</f>
        <v>https://www.facebook.com/groups/168700083746171/</v>
      </c>
      <c r="I735" t="str">
        <f>VLOOKUP(A735,'BA distritos como bairro.csv'!$I$2:$K$1294,2,FALSE)</f>
        <v>Manoel Vitorino</v>
      </c>
      <c r="J735" t="str">
        <f>VLOOKUP(A735,'BA distritos como bairro.csv'!$I$2:$K$1294,3,FALSE)</f>
        <v>Salgado</v>
      </c>
      <c r="K735" t="s">
        <v>184</v>
      </c>
      <c r="L735" t="s">
        <v>3824</v>
      </c>
    </row>
    <row r="736" spans="1:12">
      <c r="A736">
        <v>33883</v>
      </c>
      <c r="B736" t="s">
        <v>3279</v>
      </c>
      <c r="C736" t="s">
        <v>3825</v>
      </c>
      <c r="D736" t="s">
        <v>622</v>
      </c>
      <c r="E736" t="str">
        <f>VLOOKUP(K736,MesoMicroMunicipios!$C$2:$E$418,3,FALSE)</f>
        <v>BA12: Barreiras/Santa Maria da Vitoria/Cotegipe/Bom Jesus da Lapa</v>
      </c>
      <c r="F736" t="str">
        <f>VLOOKUP(E736,DistritosEstFacebook!$A$2:$B$19,2,FALSE)</f>
        <v>https://www.facebook.com/groups/1874428559535871/</v>
      </c>
      <c r="I736" t="str">
        <f>VLOOKUP(A736,'BA distritos como bairro.csv'!$I$2:$K$1294,2,FALSE)</f>
        <v>MansidÃ£o</v>
      </c>
      <c r="J736" t="str">
        <f>VLOOKUP(A736,'BA distritos como bairro.csv'!$I$2:$K$1294,3,FALSE)</f>
        <v>Centro</v>
      </c>
      <c r="K736" t="s">
        <v>391</v>
      </c>
      <c r="L736" t="s">
        <v>622</v>
      </c>
    </row>
    <row r="737" spans="1:12">
      <c r="A737">
        <v>33885</v>
      </c>
      <c r="B737" t="s">
        <v>3279</v>
      </c>
      <c r="C737" t="s">
        <v>3828</v>
      </c>
      <c r="D737" t="s">
        <v>622</v>
      </c>
      <c r="E737" t="str">
        <f>VLOOKUP(K737,MesoMicroMunicipios!$C$2:$E$418,3,FALSE)</f>
        <v>BA06: Valença/Santo Antônio de Jesus/Itaparica/Vera Cruz</v>
      </c>
      <c r="F737" t="str">
        <f>VLOOKUP(E737,DistritosEstFacebook!$A$2:$B$19,2,FALSE)</f>
        <v>https://www.facebook.com/groups/165650773955147/</v>
      </c>
      <c r="I737" t="str">
        <f>VLOOKUP(A737,'BA distritos como bairro.csv'!$I$2:$K$1294,2,FALSE)</f>
        <v>MaraÃº</v>
      </c>
      <c r="J737" t="str">
        <f>VLOOKUP(A737,'BA distritos como bairro.csv'!$I$2:$K$1294,3,FALSE)</f>
        <v>Centro</v>
      </c>
      <c r="K737" t="s">
        <v>341</v>
      </c>
      <c r="L737" t="s">
        <v>622</v>
      </c>
    </row>
    <row r="738" spans="1:12">
      <c r="A738">
        <v>33884</v>
      </c>
      <c r="B738" t="s">
        <v>3279</v>
      </c>
      <c r="C738" t="s">
        <v>3826</v>
      </c>
      <c r="D738" t="s">
        <v>622</v>
      </c>
      <c r="E738" t="str">
        <f>VLOOKUP(K738,MesoMicroMunicipios!$C$2:$E$418,3,FALSE)</f>
        <v>BA10: Jequié/Seabra</v>
      </c>
      <c r="F738" t="str">
        <f>VLOOKUP(E738,DistritosEstFacebook!$A$2:$B$19,2,FALSE)</f>
        <v>https://www.facebook.com/groups/170949727010380/</v>
      </c>
      <c r="I738" t="str">
        <f>VLOOKUP(A738,'BA distritos como bairro.csv'!$I$2:$K$1294,2,FALSE)</f>
        <v>MaracÃ¡s</v>
      </c>
      <c r="J738" t="str">
        <f>VLOOKUP(A738,'BA distritos como bairro.csv'!$I$2:$K$1294,3,FALSE)</f>
        <v>Centro</v>
      </c>
      <c r="K738" t="s">
        <v>331</v>
      </c>
      <c r="L738" t="s">
        <v>622</v>
      </c>
    </row>
    <row r="739" spans="1:12">
      <c r="A739">
        <v>33877</v>
      </c>
      <c r="B739" t="s">
        <v>3279</v>
      </c>
      <c r="C739" t="s">
        <v>185</v>
      </c>
      <c r="D739" t="s">
        <v>3827</v>
      </c>
      <c r="E739" t="str">
        <f>VLOOKUP(K739,MesoMicroMunicipios!$C$2:$E$418,3,FALSE)</f>
        <v>BA06: Valença/Santo Antônio de Jesus/Itaparica/Vera Cruz</v>
      </c>
      <c r="F739" t="str">
        <f>VLOOKUP(E739,DistritosEstFacebook!$A$2:$B$19,2,FALSE)</f>
        <v>https://www.facebook.com/groups/165650773955147/</v>
      </c>
      <c r="I739" t="str">
        <f>VLOOKUP(A739,'BA distritos como bairro.csv'!$I$2:$K$1294,2,FALSE)</f>
        <v>Maragogipe</v>
      </c>
      <c r="J739" t="str">
        <f>VLOOKUP(A739,'BA distritos como bairro.csv'!$I$2:$K$1294,3,FALSE)</f>
        <v>Enseada</v>
      </c>
      <c r="K739" t="s">
        <v>185</v>
      </c>
      <c r="L739" t="s">
        <v>3827</v>
      </c>
    </row>
    <row r="740" spans="1:12">
      <c r="A740">
        <v>33886</v>
      </c>
      <c r="B740" t="s">
        <v>3279</v>
      </c>
      <c r="C740" t="s">
        <v>3829</v>
      </c>
      <c r="D740" t="s">
        <v>622</v>
      </c>
      <c r="E740" t="str">
        <f>VLOOKUP(K740,MesoMicroMunicipios!$C$2:$E$418,3,FALSE)</f>
        <v>BA10: Jequié/Seabra</v>
      </c>
      <c r="F740" t="str">
        <f>VLOOKUP(E740,DistritosEstFacebook!$A$2:$B$19,2,FALSE)</f>
        <v>https://www.facebook.com/groups/170949727010380/</v>
      </c>
      <c r="I740" t="str">
        <f>VLOOKUP(A740,'BA distritos como bairro.csv'!$I$2:$K$1294,2,FALSE)</f>
        <v>MarcionÃ­lio Souza</v>
      </c>
      <c r="J740" t="str">
        <f>VLOOKUP(A740,'BA distritos como bairro.csv'!$I$2:$K$1294,3,FALSE)</f>
        <v>Centro</v>
      </c>
      <c r="K740" t="s">
        <v>420</v>
      </c>
      <c r="L740" t="s">
        <v>622</v>
      </c>
    </row>
    <row r="741" spans="1:12">
      <c r="A741">
        <v>43190</v>
      </c>
      <c r="B741" t="s">
        <v>3279</v>
      </c>
      <c r="C741" t="s">
        <v>3830</v>
      </c>
      <c r="D741" t="s">
        <v>622</v>
      </c>
      <c r="E741" t="str">
        <f>VLOOKUP(K741,MesoMicroMunicipios!$C$2:$E$418,3,FALSE)</f>
        <v>BA10: Jequié/Seabra</v>
      </c>
      <c r="F741" t="str">
        <f>VLOOKUP(E741,DistritosEstFacebook!$A$2:$B$19,2,FALSE)</f>
        <v>https://www.facebook.com/groups/170949727010380/</v>
      </c>
      <c r="I741" t="str">
        <f>VLOOKUP(A741,'BA distritos como bairro.csv'!$I$2:$K$1294,2,FALSE)</f>
        <v>Rio de Contas</v>
      </c>
      <c r="J741" t="str">
        <f>VLOOKUP(A741,'BA distritos como bairro.csv'!$I$2:$K$1294,3,FALSE)</f>
        <v xml:space="preserve">Marcolino Moura </v>
      </c>
      <c r="K741" t="s">
        <v>233</v>
      </c>
      <c r="L741" t="s">
        <v>4196</v>
      </c>
    </row>
    <row r="742" spans="1:12">
      <c r="A742">
        <v>44145</v>
      </c>
      <c r="B742" t="s">
        <v>3279</v>
      </c>
      <c r="C742" t="s">
        <v>3831</v>
      </c>
      <c r="D742" t="s">
        <v>622</v>
      </c>
      <c r="E742" t="str">
        <f>VLOOKUP(K742,MesoMicroMunicipios!$C$2:$E$418,3,FALSE)</f>
        <v>BA14: Feira de Santana</v>
      </c>
      <c r="F742" t="str">
        <f>VLOOKUP(E742,DistritosEstFacebook!$A$2:$B$19,2,FALSE)</f>
        <v>https://www.facebook.com/groups/1591948850852653/</v>
      </c>
      <c r="I742" t="str">
        <f>VLOOKUP(A742,'BA distritos como bairro.csv'!$I$2:$K$1294,2,FALSE)</f>
        <v>Feira de Santana</v>
      </c>
      <c r="J742" t="str">
        <f>VLOOKUP(A742,'BA distritos como bairro.csv'!$I$2:$K$1294,3,FALSE)</f>
        <v xml:space="preserve">Maria QuitÃ©ria </v>
      </c>
      <c r="K742" t="s">
        <v>117</v>
      </c>
      <c r="L742" t="s">
        <v>4539</v>
      </c>
    </row>
    <row r="743" spans="1:12">
      <c r="A743">
        <v>43228</v>
      </c>
      <c r="B743" t="s">
        <v>3279</v>
      </c>
      <c r="C743" t="s">
        <v>3832</v>
      </c>
      <c r="D743" t="s">
        <v>622</v>
      </c>
      <c r="E743" t="str">
        <f>VLOOKUP(K743,MesoMicroMunicipios!$C$2:$E$418,3,FALSE)</f>
        <v>BA12: Barreiras/Santa Maria da Vitoria/Cotegipe/Bom Jesus da Lapa</v>
      </c>
      <c r="F743" t="str">
        <f>VLOOKUP(E743,DistritosEstFacebook!$A$2:$B$19,2,FALSE)</f>
        <v>https://www.facebook.com/groups/1874428559535871/</v>
      </c>
      <c r="I743" t="str">
        <f>VLOOKUP(A743,'BA distritos como bairro.csv'!$I$2:$K$1294,2,FALSE)</f>
        <v>Tabocas do Brejo Velho</v>
      </c>
      <c r="J743" t="str">
        <f>VLOOKUP(A743,'BA distritos como bairro.csv'!$I$2:$K$1294,3,FALSE)</f>
        <v xml:space="preserve">Mariquita </v>
      </c>
      <c r="K743" t="s">
        <v>253</v>
      </c>
      <c r="L743" t="s">
        <v>4234</v>
      </c>
    </row>
    <row r="744" spans="1:12">
      <c r="A744">
        <v>33887</v>
      </c>
      <c r="B744" t="s">
        <v>3279</v>
      </c>
      <c r="C744" t="s">
        <v>186</v>
      </c>
      <c r="D744" t="s">
        <v>622</v>
      </c>
      <c r="E744" t="str">
        <f>VLOOKUP(K744,MesoMicroMunicipios!$C$2:$E$418,3,FALSE)</f>
        <v>BA07: Ilhéus/Itabuna</v>
      </c>
      <c r="F744" t="str">
        <f>VLOOKUP(E744,DistritosEstFacebook!$A$2:$B$19,2,FALSE)</f>
        <v>https://www.facebook.com/groups/776446452544437/</v>
      </c>
      <c r="I744" t="str">
        <f>VLOOKUP(A744,'BA distritos como bairro.csv'!$I$2:$K$1294,2,FALSE)</f>
        <v>Mascote</v>
      </c>
      <c r="J744" t="str">
        <f>VLOOKUP(A744,'BA distritos como bairro.csv'!$I$2:$K$1294,3,FALSE)</f>
        <v>Centro</v>
      </c>
      <c r="K744" t="s">
        <v>186</v>
      </c>
      <c r="L744" t="s">
        <v>622</v>
      </c>
    </row>
    <row r="745" spans="1:12">
      <c r="A745">
        <v>44117</v>
      </c>
      <c r="B745" t="s">
        <v>3279</v>
      </c>
      <c r="C745" t="s">
        <v>186</v>
      </c>
      <c r="D745" t="s">
        <v>3833</v>
      </c>
      <c r="E745" t="str">
        <f>VLOOKUP(K745,MesoMicroMunicipios!$C$2:$E$418,3,FALSE)</f>
        <v>BA07: Ilhéus/Itabuna</v>
      </c>
      <c r="F745" t="str">
        <f>VLOOKUP(E745,DistritosEstFacebook!$A$2:$B$19,2,FALSE)</f>
        <v>https://www.facebook.com/groups/776446452544437/</v>
      </c>
      <c r="I745" t="str">
        <f>VLOOKUP(A745,'BA distritos como bairro.csv'!$I$2:$K$1294,2,FALSE)</f>
        <v>Mascote</v>
      </c>
      <c r="J745" t="str">
        <f>VLOOKUP(A745,'BA distritos como bairro.csv'!$I$2:$K$1294,3,FALSE)</f>
        <v>SÃ£o JoÃ£o do ParaÃ­so</v>
      </c>
      <c r="K745" t="s">
        <v>186</v>
      </c>
      <c r="L745" t="s">
        <v>4624</v>
      </c>
    </row>
    <row r="746" spans="1:12">
      <c r="A746">
        <v>44287</v>
      </c>
      <c r="B746" t="s">
        <v>3279</v>
      </c>
      <c r="C746" t="s">
        <v>186</v>
      </c>
      <c r="D746" t="s">
        <v>3834</v>
      </c>
      <c r="E746" t="str">
        <f>VLOOKUP(K746,MesoMicroMunicipios!$C$2:$E$418,3,FALSE)</f>
        <v>BA07: Ilhéus/Itabuna</v>
      </c>
      <c r="F746" t="str">
        <f>VLOOKUP(E746,DistritosEstFacebook!$A$2:$B$19,2,FALSE)</f>
        <v>https://www.facebook.com/groups/776446452544437/</v>
      </c>
      <c r="I746" t="str">
        <f>VLOOKUP(A746,'BA distritos como bairro.csv'!$I$2:$K$1294,2,FALSE)</f>
        <v>Mascote</v>
      </c>
      <c r="J746" t="str">
        <f>VLOOKUP(A746,'BA distritos como bairro.csv'!$I$2:$K$1294,3,FALSE)</f>
        <v>Teixeira do Progresso</v>
      </c>
      <c r="K746" t="s">
        <v>186</v>
      </c>
      <c r="L746" t="s">
        <v>3834</v>
      </c>
    </row>
    <row r="747" spans="1:12">
      <c r="A747">
        <v>43237</v>
      </c>
      <c r="B747" t="s">
        <v>3279</v>
      </c>
      <c r="C747" t="s">
        <v>3835</v>
      </c>
      <c r="D747" t="s">
        <v>622</v>
      </c>
      <c r="E747" t="str">
        <f>VLOOKUP(K747,MesoMicroMunicipios!$C$2:$E$418,3,FALSE)</f>
        <v>BA13: Vale São-Franciscano Norte</v>
      </c>
      <c r="F747" t="str">
        <f>VLOOKUP(E747,DistritosEstFacebook!$A$2:$B$19,2,FALSE)</f>
        <v>https://www.facebook.com/groups/141329929883325/</v>
      </c>
      <c r="I747" t="str">
        <f>VLOOKUP(A747,'BA distritos como bairro.csv'!$I$2:$K$1294,2,FALSE)</f>
        <v>Juazeiro</v>
      </c>
      <c r="J747" t="str">
        <f>VLOOKUP(A747,'BA distritos como bairro.csv'!$I$2:$K$1294,3,FALSE)</f>
        <v xml:space="preserve">Massaroca </v>
      </c>
      <c r="K747" t="s">
        <v>165</v>
      </c>
      <c r="L747" t="s">
        <v>4243</v>
      </c>
    </row>
    <row r="748" spans="1:12">
      <c r="A748">
        <v>44135</v>
      </c>
      <c r="B748" t="s">
        <v>3279</v>
      </c>
      <c r="C748" t="s">
        <v>3836</v>
      </c>
      <c r="D748" t="s">
        <v>622</v>
      </c>
      <c r="E748" t="str">
        <f>VLOOKUP(K748,MesoMicroMunicipios!$C$2:$E$418,3,FALSE)</f>
        <v>BA05: Metropolitana Norte</v>
      </c>
      <c r="F748" t="str">
        <f>VLOOKUP(E748,DistritosEstFacebook!$A$2:$B$19,2,FALSE)</f>
        <v>https://www.facebook.com/groups/170292697033720/</v>
      </c>
      <c r="I748" t="str">
        <f>VLOOKUP(A748,'BA distritos como bairro.csv'!$I$2:$K$1294,2,FALSE)</f>
        <v>AmÃ©lia Rodrigues</v>
      </c>
      <c r="J748" t="str">
        <f>VLOOKUP(A748,'BA distritos como bairro.csv'!$I$2:$K$1294,3,FALSE)</f>
        <v xml:space="preserve">Mata da AlianÃ§a </v>
      </c>
      <c r="K748" t="s">
        <v>319</v>
      </c>
      <c r="L748" t="s">
        <v>4427</v>
      </c>
    </row>
    <row r="749" spans="1:12">
      <c r="A749">
        <v>33888</v>
      </c>
      <c r="B749" t="s">
        <v>3279</v>
      </c>
      <c r="C749" t="s">
        <v>3837</v>
      </c>
      <c r="D749" t="s">
        <v>622</v>
      </c>
      <c r="E749" t="str">
        <f>VLOOKUP(K749,MesoMicroMunicipios!$C$2:$E$418,3,FALSE)</f>
        <v>BA05: Metropolitana Norte</v>
      </c>
      <c r="F749" t="str">
        <f>VLOOKUP(E749,DistritosEstFacebook!$A$2:$B$19,2,FALSE)</f>
        <v>https://www.facebook.com/groups/170292697033720/</v>
      </c>
      <c r="I749" t="str">
        <f>VLOOKUP(A749,'BA distritos como bairro.csv'!$I$2:$K$1294,2,FALSE)</f>
        <v>Mata de SÃ£o JoÃ£o</v>
      </c>
      <c r="J749" t="str">
        <f>VLOOKUP(A749,'BA distritos como bairro.csv'!$I$2:$K$1294,3,FALSE)</f>
        <v>Centro</v>
      </c>
      <c r="K749" t="s">
        <v>291</v>
      </c>
      <c r="L749" t="s">
        <v>622</v>
      </c>
    </row>
    <row r="750" spans="1:12">
      <c r="A750">
        <v>37741</v>
      </c>
      <c r="B750" t="s">
        <v>3279</v>
      </c>
      <c r="C750" t="s">
        <v>3837</v>
      </c>
      <c r="D750" t="s">
        <v>3838</v>
      </c>
      <c r="E750" t="str">
        <f>VLOOKUP(K750,MesoMicroMunicipios!$C$2:$E$418,3,FALSE)</f>
        <v>BA05: Metropolitana Norte</v>
      </c>
      <c r="F750" t="str">
        <f>VLOOKUP(E750,DistritosEstFacebook!$A$2:$B$19,2,FALSE)</f>
        <v>https://www.facebook.com/groups/170292697033720/</v>
      </c>
      <c r="I750" t="str">
        <f>VLOOKUP(A750,'BA distritos como bairro.csv'!$I$2:$K$1294,2,FALSE)</f>
        <v>Mata de SÃ£o JoÃ£o</v>
      </c>
      <c r="J750" t="str">
        <f>VLOOKUP(A750,'BA distritos como bairro.csv'!$I$2:$K$1294,3,FALSE)</f>
        <v>Costa do SauÃ­pe</v>
      </c>
      <c r="K750" t="s">
        <v>291</v>
      </c>
      <c r="L750" t="s">
        <v>4607</v>
      </c>
    </row>
    <row r="751" spans="1:12">
      <c r="A751">
        <v>44184</v>
      </c>
      <c r="B751" t="s">
        <v>3279</v>
      </c>
      <c r="C751" t="s">
        <v>3837</v>
      </c>
      <c r="D751" t="s">
        <v>3839</v>
      </c>
      <c r="E751" t="str">
        <f>VLOOKUP(K751,MesoMicroMunicipios!$C$2:$E$418,3,FALSE)</f>
        <v>BA05: Metropolitana Norte</v>
      </c>
      <c r="F751" t="str">
        <f>VLOOKUP(E751,DistritosEstFacebook!$A$2:$B$19,2,FALSE)</f>
        <v>https://www.facebook.com/groups/170292697033720/</v>
      </c>
      <c r="I751" t="str">
        <f>VLOOKUP(A751,'BA distritos como bairro.csv'!$I$2:$K$1294,2,FALSE)</f>
        <v>Mata de SÃ£o JoÃ£o</v>
      </c>
      <c r="J751" t="str">
        <f>VLOOKUP(A751,'BA distritos como bairro.csv'!$I$2:$K$1294,3,FALSE)</f>
        <v>Praia do Forte</v>
      </c>
      <c r="K751" t="s">
        <v>291</v>
      </c>
      <c r="L751" t="s">
        <v>3839</v>
      </c>
    </row>
    <row r="752" spans="1:12">
      <c r="A752">
        <v>33889</v>
      </c>
      <c r="B752" t="s">
        <v>3279</v>
      </c>
      <c r="C752" t="s">
        <v>3840</v>
      </c>
      <c r="D752" t="s">
        <v>622</v>
      </c>
      <c r="E752" t="str">
        <f>VLOOKUP(K752,MesoMicroMunicipios!$C$2:$E$418,3,FALSE)</f>
        <v>BA05: Metropolitana Norte</v>
      </c>
      <c r="F752" t="str">
        <f>VLOOKUP(E752,DistritosEstFacebook!$A$2:$B$19,2,FALSE)</f>
        <v>https://www.facebook.com/groups/170292697033720/</v>
      </c>
      <c r="I752" t="str">
        <f>VLOOKUP(A752,'BA distritos como bairro.csv'!$I$2:$K$1294,2,FALSE)</f>
        <v>SÃ£o Francisco do Conde</v>
      </c>
      <c r="J752" t="str">
        <f>VLOOKUP(A752,'BA distritos como bairro.csv'!$I$2:$K$1294,3,FALSE)</f>
        <v xml:space="preserve">Mataripe </v>
      </c>
      <c r="K752" t="s">
        <v>297</v>
      </c>
      <c r="L752" t="s">
        <v>4182</v>
      </c>
    </row>
    <row r="753" spans="1:12">
      <c r="A753">
        <v>33890</v>
      </c>
      <c r="B753" t="s">
        <v>3279</v>
      </c>
      <c r="C753" t="s">
        <v>187</v>
      </c>
      <c r="D753" t="s">
        <v>622</v>
      </c>
      <c r="E753" t="str">
        <f>VLOOKUP(K753,MesoMicroMunicipios!$C$2:$E$418,3,FALSE)</f>
        <v>BA11: Guanambi/Brumado/Livramento</v>
      </c>
      <c r="F753" t="str">
        <f>VLOOKUP(E753,DistritosEstFacebook!$A$2:$B$19,2,FALSE)</f>
        <v>https://www.facebook.com/groups/1532561203518470/</v>
      </c>
      <c r="I753" t="str">
        <f>VLOOKUP(A753,'BA distritos como bairro.csv'!$I$2:$K$1294,2,FALSE)</f>
        <v>Matina</v>
      </c>
      <c r="J753" t="str">
        <f>VLOOKUP(A753,'BA distritos como bairro.csv'!$I$2:$K$1294,3,FALSE)</f>
        <v>Centro</v>
      </c>
      <c r="K753" t="s">
        <v>187</v>
      </c>
      <c r="L753" t="s">
        <v>622</v>
      </c>
    </row>
    <row r="754" spans="1:12">
      <c r="A754">
        <v>33891</v>
      </c>
      <c r="B754" t="s">
        <v>3279</v>
      </c>
      <c r="C754" t="s">
        <v>188</v>
      </c>
      <c r="D754" t="s">
        <v>622</v>
      </c>
      <c r="E754" t="str">
        <f>VLOOKUP(K754,MesoMicroMunicipios!$C$2:$E$418,3,FALSE)</f>
        <v>BA08: Porto Seguro</v>
      </c>
      <c r="F754" t="str">
        <f>VLOOKUP(E754,DistritosEstFacebook!$A$2:$B$19,2,FALSE)</f>
        <v>https://www.facebook.com/groups/579171692594296/</v>
      </c>
      <c r="I754" t="str">
        <f>VLOOKUP(A754,'BA distritos como bairro.csv'!$I$2:$K$1294,2,FALSE)</f>
        <v>Medeiros Neto</v>
      </c>
      <c r="J754" t="str">
        <f>VLOOKUP(A754,'BA distritos como bairro.csv'!$I$2:$K$1294,3,FALSE)</f>
        <v>Centro</v>
      </c>
      <c r="K754" t="s">
        <v>188</v>
      </c>
      <c r="L754" t="s">
        <v>622</v>
      </c>
    </row>
    <row r="755" spans="1:12">
      <c r="A755">
        <v>33892</v>
      </c>
      <c r="B755" t="s">
        <v>3279</v>
      </c>
      <c r="C755" t="s">
        <v>189</v>
      </c>
      <c r="D755" t="s">
        <v>622</v>
      </c>
      <c r="E755" t="str">
        <f>VLOOKUP(K755,MesoMicroMunicipios!$C$2:$E$418,3,FALSE)</f>
        <v>BA15: Jacobina/Senhor do Bonfim/Itaberaba</v>
      </c>
      <c r="F755" t="str">
        <f>VLOOKUP(E755,DistritosEstFacebook!$A$2:$B$19,2,FALSE)</f>
        <v>https://www.facebook.com/groups/1021451114646126/</v>
      </c>
      <c r="I755" t="str">
        <f>VLOOKUP(A755,'BA distritos como bairro.csv'!$I$2:$K$1294,2,FALSE)</f>
        <v>Miguel Calmon</v>
      </c>
      <c r="J755" t="str">
        <f>VLOOKUP(A755,'BA distritos como bairro.csv'!$I$2:$K$1294,3,FALSE)</f>
        <v>Centro</v>
      </c>
      <c r="K755" t="s">
        <v>189</v>
      </c>
      <c r="L755" t="s">
        <v>622</v>
      </c>
    </row>
    <row r="756" spans="1:12">
      <c r="A756">
        <v>33894</v>
      </c>
      <c r="B756" t="s">
        <v>3279</v>
      </c>
      <c r="C756" t="s">
        <v>190</v>
      </c>
      <c r="D756" t="s">
        <v>622</v>
      </c>
      <c r="E756" t="str">
        <f>VLOOKUP(K756,MesoMicroMunicipios!$C$2:$E$418,3,FALSE)</f>
        <v>BA10: Jequié/Seabra</v>
      </c>
      <c r="F756" t="str">
        <f>VLOOKUP(E756,DistritosEstFacebook!$A$2:$B$19,2,FALSE)</f>
        <v>https://www.facebook.com/groups/170949727010380/</v>
      </c>
      <c r="I756" t="str">
        <f>VLOOKUP(A756,'BA distritos como bairro.csv'!$I$2:$K$1294,2,FALSE)</f>
        <v>Milagres</v>
      </c>
      <c r="J756" t="str">
        <f>VLOOKUP(A756,'BA distritos como bairro.csv'!$I$2:$K$1294,3,FALSE)</f>
        <v>Centro</v>
      </c>
      <c r="K756" t="s">
        <v>190</v>
      </c>
      <c r="L756" t="s">
        <v>622</v>
      </c>
    </row>
    <row r="757" spans="1:12">
      <c r="A757">
        <v>43202</v>
      </c>
      <c r="B757" t="s">
        <v>3279</v>
      </c>
      <c r="C757" t="s">
        <v>3841</v>
      </c>
      <c r="D757" t="s">
        <v>622</v>
      </c>
      <c r="E757" t="str">
        <f>VLOOKUP(K757,MesoMicroMunicipios!$C$2:$E$418,3,FALSE)</f>
        <v>BA18: Irecê/Boquira/Barra</v>
      </c>
      <c r="F757" t="str">
        <f>VLOOKUP(E757,DistritosEstFacebook!$A$2:$B$19,2,FALSE)</f>
        <v>https://www.facebook.com/groups/159326851374383/</v>
      </c>
      <c r="I757" t="str">
        <f>VLOOKUP(A757,'BA distritos como bairro.csv'!$I$2:$K$1294,2,FALSE)</f>
        <v>Barra do Mendes</v>
      </c>
      <c r="J757" t="str">
        <f>VLOOKUP(A757,'BA distritos como bairro.csv'!$I$2:$K$1294,3,FALSE)</f>
        <v xml:space="preserve">Minas do EspÃ­rito Santo </v>
      </c>
      <c r="K757" t="s">
        <v>61</v>
      </c>
      <c r="L757" t="s">
        <v>4611</v>
      </c>
    </row>
    <row r="758" spans="1:12">
      <c r="A758">
        <v>33895</v>
      </c>
      <c r="B758" t="s">
        <v>3279</v>
      </c>
      <c r="C758" t="s">
        <v>191</v>
      </c>
      <c r="D758" t="s">
        <v>622</v>
      </c>
      <c r="E758" t="str">
        <f>VLOOKUP(K758,MesoMicroMunicipios!$C$2:$E$418,3,FALSE)</f>
        <v>BA15: Jacobina/Senhor do Bonfim/Itaberaba</v>
      </c>
      <c r="F758" t="str">
        <f>VLOOKUP(E758,DistritosEstFacebook!$A$2:$B$19,2,FALSE)</f>
        <v>https://www.facebook.com/groups/1021451114646126/</v>
      </c>
      <c r="I758" t="str">
        <f>VLOOKUP(A758,'BA distritos como bairro.csv'!$I$2:$K$1294,2,FALSE)</f>
        <v>Mirangaba</v>
      </c>
      <c r="J758" t="str">
        <f>VLOOKUP(A758,'BA distritos como bairro.csv'!$I$2:$K$1294,3,FALSE)</f>
        <v>Centro</v>
      </c>
      <c r="K758" t="s">
        <v>191</v>
      </c>
      <c r="L758" t="s">
        <v>622</v>
      </c>
    </row>
    <row r="759" spans="1:12">
      <c r="A759">
        <v>33896</v>
      </c>
      <c r="B759" t="s">
        <v>3279</v>
      </c>
      <c r="C759" t="s">
        <v>192</v>
      </c>
      <c r="D759" t="s">
        <v>622</v>
      </c>
      <c r="E759" t="str">
        <f>VLOOKUP(K759,MesoMicroMunicipios!$C$2:$E$418,3,FALSE)</f>
        <v>BA09: Vitoria da Conquista/Itapetininga</v>
      </c>
      <c r="F759" t="str">
        <f>VLOOKUP(E759,DistritosEstFacebook!$A$2:$B$19,2,FALSE)</f>
        <v>https://www.facebook.com/groups/168700083746171/</v>
      </c>
      <c r="I759" t="str">
        <f>VLOOKUP(A759,'BA distritos como bairro.csv'!$I$2:$K$1294,2,FALSE)</f>
        <v>Mirante</v>
      </c>
      <c r="J759" t="str">
        <f>VLOOKUP(A759,'BA distritos como bairro.csv'!$I$2:$K$1294,3,FALSE)</f>
        <v>Centro</v>
      </c>
      <c r="K759" t="s">
        <v>192</v>
      </c>
      <c r="L759" t="s">
        <v>622</v>
      </c>
    </row>
    <row r="760" spans="1:12">
      <c r="A760">
        <v>43215</v>
      </c>
      <c r="B760" t="s">
        <v>3279</v>
      </c>
      <c r="C760" t="s">
        <v>3842</v>
      </c>
      <c r="D760" t="s">
        <v>622</v>
      </c>
      <c r="E760" t="str">
        <f>VLOOKUP(K760,MesoMicroMunicipios!$C$2:$E$418,3,FALSE)</f>
        <v>BA18: Irecê/Boquira/Barra</v>
      </c>
      <c r="F760" t="str">
        <f>VLOOKUP(E760,DistritosEstFacebook!$A$2:$B$19,2,FALSE)</f>
        <v>https://www.facebook.com/groups/159326851374383/</v>
      </c>
      <c r="I760" t="str">
        <f>VLOOKUP(A760,'BA distritos como bairro.csv'!$I$2:$K$1294,2,FALSE)</f>
        <v>Ibitiara</v>
      </c>
      <c r="J760" t="str">
        <f>VLOOKUP(A760,'BA distritos como bairro.csv'!$I$2:$K$1294,3,FALSE)</f>
        <v xml:space="preserve">Mocambo </v>
      </c>
      <c r="K760" t="s">
        <v>134</v>
      </c>
      <c r="L760" t="s">
        <v>4221</v>
      </c>
    </row>
    <row r="761" spans="1:12">
      <c r="A761">
        <v>48949</v>
      </c>
      <c r="B761" t="s">
        <v>3279</v>
      </c>
      <c r="C761" t="s">
        <v>3843</v>
      </c>
      <c r="D761" t="s">
        <v>622</v>
      </c>
      <c r="E761" t="str">
        <f>VLOOKUP(K761,MesoMicroMunicipios!$C$2:$E$418,3,FALSE)</f>
        <v>BA14: Feira de Santana</v>
      </c>
      <c r="F761" t="str">
        <f>VLOOKUP(E761,DistritosEstFacebook!$A$2:$B$19,2,FALSE)</f>
        <v>https://www.facebook.com/groups/1591948850852653/</v>
      </c>
      <c r="I761" t="str">
        <f>VLOOKUP(A761,'BA distritos como bairro.csv'!$I$2:$K$1294,2,FALSE)</f>
        <v>ElÃ­sio Medrado</v>
      </c>
      <c r="J761" t="str">
        <f>VLOOKUP(A761,'BA distritos como bairro.csv'!$I$2:$K$1294,3,FALSE)</f>
        <v xml:space="preserve">Monte Cruzeiro </v>
      </c>
      <c r="K761" t="s">
        <v>442</v>
      </c>
      <c r="L761" t="s">
        <v>4365</v>
      </c>
    </row>
    <row r="762" spans="1:12">
      <c r="A762">
        <v>44178</v>
      </c>
      <c r="B762" t="s">
        <v>3279</v>
      </c>
      <c r="C762" t="s">
        <v>3844</v>
      </c>
      <c r="D762" t="s">
        <v>622</v>
      </c>
      <c r="E762" t="str">
        <f>VLOOKUP(K762,MesoMicroMunicipios!$C$2:$E$418,3,FALSE)</f>
        <v>BA05: Metropolitana Norte</v>
      </c>
      <c r="F762" t="str">
        <f>VLOOKUP(E762,DistritosEstFacebook!$A$2:$B$19,2,FALSE)</f>
        <v>https://www.facebook.com/groups/170292697033720/</v>
      </c>
      <c r="I762" t="str">
        <f>VLOOKUP(A762,'BA distritos como bairro.csv'!$I$2:$K$1294,2,FALSE)</f>
        <v>CamaÃ§ari</v>
      </c>
      <c r="J762" t="str">
        <f>VLOOKUP(A762,'BA distritos como bairro.csv'!$I$2:$K$1294,3,FALSE)</f>
        <v xml:space="preserve">Monte Gordo </v>
      </c>
      <c r="K762" t="s">
        <v>274</v>
      </c>
      <c r="L762" t="s">
        <v>4294</v>
      </c>
    </row>
    <row r="763" spans="1:12">
      <c r="A763">
        <v>33897</v>
      </c>
      <c r="B763" t="s">
        <v>3279</v>
      </c>
      <c r="C763" t="s">
        <v>193</v>
      </c>
      <c r="D763" t="s">
        <v>622</v>
      </c>
      <c r="E763" t="str">
        <f>VLOOKUP(K763,MesoMicroMunicipios!$C$2:$E$418,3,FALSE)</f>
        <v>BA16: Serrinha/Euclides da Cunha/Jeremoabo</v>
      </c>
      <c r="F763" t="str">
        <f>VLOOKUP(E763,DistritosEstFacebook!$A$2:$B$19,2,FALSE)</f>
        <v>https://www.facebook.com/groups/167601297347193/</v>
      </c>
      <c r="I763" t="str">
        <f>VLOOKUP(A763,'BA distritos como bairro.csv'!$I$2:$K$1294,2,FALSE)</f>
        <v>Monte Santo</v>
      </c>
      <c r="J763" t="str">
        <f>VLOOKUP(A763,'BA distritos como bairro.csv'!$I$2:$K$1294,3,FALSE)</f>
        <v>Centro</v>
      </c>
      <c r="K763" t="s">
        <v>193</v>
      </c>
      <c r="L763" t="s">
        <v>622</v>
      </c>
    </row>
    <row r="764" spans="1:12">
      <c r="A764">
        <v>33898</v>
      </c>
      <c r="B764" t="s">
        <v>3279</v>
      </c>
      <c r="C764" t="s">
        <v>3845</v>
      </c>
      <c r="D764" t="s">
        <v>622</v>
      </c>
      <c r="E764" t="str">
        <f>VLOOKUP(K764,MesoMicroMunicipios!$C$2:$E$418,3,FALSE)</f>
        <v>BA18: Irecê/Boquira/Barra</v>
      </c>
      <c r="F764" t="str">
        <f>VLOOKUP(E764,DistritosEstFacebook!$A$2:$B$19,2,FALSE)</f>
        <v>https://www.facebook.com/groups/159326851374383/</v>
      </c>
      <c r="I764" t="str">
        <f>VLOOKUP(A764,'BA distritos como bairro.csv'!$I$2:$K$1294,2,FALSE)</f>
        <v>MorparÃ¡</v>
      </c>
      <c r="J764" t="str">
        <f>VLOOKUP(A764,'BA distritos como bairro.csv'!$I$2:$K$1294,3,FALSE)</f>
        <v>Centro</v>
      </c>
      <c r="K764" t="s">
        <v>439</v>
      </c>
      <c r="L764" t="s">
        <v>622</v>
      </c>
    </row>
    <row r="765" spans="1:12">
      <c r="A765">
        <v>43191</v>
      </c>
      <c r="B765" t="s">
        <v>3279</v>
      </c>
      <c r="C765" t="s">
        <v>3846</v>
      </c>
      <c r="D765" t="s">
        <v>622</v>
      </c>
      <c r="E765" t="str">
        <f>VLOOKUP(K765,MesoMicroMunicipios!$C$2:$E$418,3,FALSE)</f>
        <v>BA14: Feira de Santana</v>
      </c>
      <c r="F765" t="str">
        <f>VLOOKUP(E765,DistritosEstFacebook!$A$2:$B$19,2,FALSE)</f>
        <v>https://www.facebook.com/groups/1591948850852653/</v>
      </c>
      <c r="I765" t="str">
        <f>VLOOKUP(A765,'BA distritos como bairro.csv'!$I$2:$K$1294,2,FALSE)</f>
        <v>Feira de Santana</v>
      </c>
      <c r="J765" t="str">
        <f>VLOOKUP(A765,'BA distritos como bairro.csv'!$I$2:$K$1294,3,FALSE)</f>
        <v xml:space="preserve">Morrinhos </v>
      </c>
      <c r="K765" t="s">
        <v>117</v>
      </c>
      <c r="L765" t="s">
        <v>4197</v>
      </c>
    </row>
    <row r="766" spans="1:12">
      <c r="A766">
        <v>44179</v>
      </c>
      <c r="B766" t="s">
        <v>3279</v>
      </c>
      <c r="C766" t="s">
        <v>3847</v>
      </c>
      <c r="D766" t="s">
        <v>622</v>
      </c>
      <c r="E766" t="str">
        <f>VLOOKUP(K766,MesoMicroMunicipios!$C$2:$E$418,3,FALSE)</f>
        <v>BA06: Valença/Santo Antônio de Jesus/Itaparica/Vera Cruz</v>
      </c>
      <c r="F766" t="str">
        <f>VLOOKUP(E766,DistritosEstFacebook!$A$2:$B$19,2,FALSE)</f>
        <v>https://www.facebook.com/groups/165650773955147/</v>
      </c>
      <c r="I766" t="str">
        <f>VLOOKUP(A766,'BA distritos como bairro.csv'!$I$2:$K$1294,2,FALSE)</f>
        <v>Cairu</v>
      </c>
      <c r="J766" t="str">
        <f>VLOOKUP(A766,'BA distritos como bairro.csv'!$I$2:$K$1294,3,FALSE)</f>
        <v xml:space="preserve">Morro de SÃ£o Paulo </v>
      </c>
      <c r="K766" t="s">
        <v>83</v>
      </c>
      <c r="L766" t="s">
        <v>4488</v>
      </c>
    </row>
    <row r="767" spans="1:12">
      <c r="A767">
        <v>33899</v>
      </c>
      <c r="B767" t="s">
        <v>3279</v>
      </c>
      <c r="C767" t="s">
        <v>3848</v>
      </c>
      <c r="D767" t="s">
        <v>622</v>
      </c>
      <c r="E767" t="str">
        <f>VLOOKUP(K767,MesoMicroMunicipios!$C$2:$E$418,3,FALSE)</f>
        <v>BA15: Jacobina/Senhor do Bonfim/Itaberaba</v>
      </c>
      <c r="F767" t="str">
        <f>VLOOKUP(E767,DistritosEstFacebook!$A$2:$B$19,2,FALSE)</f>
        <v>https://www.facebook.com/groups/1021451114646126/</v>
      </c>
      <c r="I767" t="str">
        <f>VLOOKUP(A767,'BA distritos como bairro.csv'!$I$2:$K$1294,2,FALSE)</f>
        <v>Morro do ChapÃ©u</v>
      </c>
      <c r="J767" t="str">
        <f>VLOOKUP(A767,'BA distritos como bairro.csv'!$I$2:$K$1294,3,FALSE)</f>
        <v>Centro</v>
      </c>
      <c r="K767" t="s">
        <v>300</v>
      </c>
      <c r="L767" t="s">
        <v>622</v>
      </c>
    </row>
    <row r="768" spans="1:12">
      <c r="A768">
        <v>48610</v>
      </c>
      <c r="B768" t="s">
        <v>3279</v>
      </c>
      <c r="C768" t="s">
        <v>3848</v>
      </c>
      <c r="D768" t="s">
        <v>3849</v>
      </c>
      <c r="E768" t="str">
        <f>VLOOKUP(K768,MesoMicroMunicipios!$C$2:$E$418,3,FALSE)</f>
        <v>BA15: Jacobina/Senhor do Bonfim/Itaberaba</v>
      </c>
      <c r="F768" t="str">
        <f>VLOOKUP(E768,DistritosEstFacebook!$A$2:$B$19,2,FALSE)</f>
        <v>https://www.facebook.com/groups/1021451114646126/</v>
      </c>
      <c r="I768" t="str">
        <f>VLOOKUP(A768,'BA distritos como bairro.csv'!$I$2:$K$1294,2,FALSE)</f>
        <v>Morro do ChapÃ©u</v>
      </c>
      <c r="J768" t="str">
        <f>VLOOKUP(A768,'BA distritos como bairro.csv'!$I$2:$K$1294,3,FALSE)</f>
        <v>Fedegoso</v>
      </c>
      <c r="K768" t="s">
        <v>300</v>
      </c>
      <c r="L768" t="s">
        <v>3849</v>
      </c>
    </row>
    <row r="769" spans="1:12">
      <c r="A769">
        <v>33900</v>
      </c>
      <c r="B769" t="s">
        <v>3279</v>
      </c>
      <c r="C769" t="s">
        <v>194</v>
      </c>
      <c r="D769" t="s">
        <v>622</v>
      </c>
      <c r="E769" t="str">
        <f>VLOOKUP(K769,MesoMicroMunicipios!$C$2:$E$418,3,FALSE)</f>
        <v>BA11: Guanambi/Brumado/Livramento</v>
      </c>
      <c r="F769" t="str">
        <f>VLOOKUP(E769,DistritosEstFacebook!$A$2:$B$19,2,FALSE)</f>
        <v>https://www.facebook.com/groups/1532561203518470/</v>
      </c>
      <c r="I769" t="str">
        <f>VLOOKUP(A769,'BA distritos como bairro.csv'!$I$2:$K$1294,2,FALSE)</f>
        <v>Mortugaba</v>
      </c>
      <c r="J769" t="str">
        <f>VLOOKUP(A769,'BA distritos como bairro.csv'!$I$2:$K$1294,3,FALSE)</f>
        <v>Centro</v>
      </c>
      <c r="K769" t="s">
        <v>194</v>
      </c>
      <c r="L769" t="s">
        <v>622</v>
      </c>
    </row>
    <row r="770" spans="1:12">
      <c r="A770">
        <v>33901</v>
      </c>
      <c r="B770" t="s">
        <v>3279</v>
      </c>
      <c r="C770" t="s">
        <v>3850</v>
      </c>
      <c r="D770" t="s">
        <v>622</v>
      </c>
      <c r="E770" t="str">
        <f>VLOOKUP(K770,MesoMicroMunicipios!$C$2:$E$418,3,FALSE)</f>
        <v>BA10: Jequié/Seabra</v>
      </c>
      <c r="F770" t="str">
        <f>VLOOKUP(E770,DistritosEstFacebook!$A$2:$B$19,2,FALSE)</f>
        <v>https://www.facebook.com/groups/170949727010380/</v>
      </c>
      <c r="I770" t="str">
        <f>VLOOKUP(A770,'BA distritos como bairro.csv'!$I$2:$K$1294,2,FALSE)</f>
        <v>MucugÃª</v>
      </c>
      <c r="J770" t="str">
        <f>VLOOKUP(A770,'BA distritos como bairro.csv'!$I$2:$K$1294,3,FALSE)</f>
        <v>Centro</v>
      </c>
      <c r="K770" t="s">
        <v>428</v>
      </c>
      <c r="L770" t="s">
        <v>622</v>
      </c>
    </row>
    <row r="771" spans="1:12">
      <c r="A771">
        <v>44118</v>
      </c>
      <c r="B771" t="s">
        <v>3279</v>
      </c>
      <c r="C771" t="s">
        <v>3850</v>
      </c>
      <c r="D771" t="s">
        <v>3851</v>
      </c>
      <c r="E771" t="str">
        <f>VLOOKUP(K771,MesoMicroMunicipios!$C$2:$E$418,3,FALSE)</f>
        <v>BA10: Jequié/Seabra</v>
      </c>
      <c r="F771" t="str">
        <f>VLOOKUP(E771,DistritosEstFacebook!$A$2:$B$19,2,FALSE)</f>
        <v>https://www.facebook.com/groups/170949727010380/</v>
      </c>
      <c r="I771" t="str">
        <f>VLOOKUP(A771,'BA distritos como bairro.csv'!$I$2:$K$1294,2,FALSE)</f>
        <v>MucugÃª</v>
      </c>
      <c r="J771" t="str">
        <f>VLOOKUP(A771,'BA distritos como bairro.csv'!$I$2:$K$1294,3,FALSE)</f>
        <v>Vila GuinÃ©</v>
      </c>
      <c r="K771" t="s">
        <v>428</v>
      </c>
      <c r="L771" t="s">
        <v>4537</v>
      </c>
    </row>
    <row r="772" spans="1:12">
      <c r="A772">
        <v>33902</v>
      </c>
      <c r="B772" t="s">
        <v>3279</v>
      </c>
      <c r="C772" t="s">
        <v>195</v>
      </c>
      <c r="D772" t="s">
        <v>622</v>
      </c>
      <c r="E772" t="str">
        <f>VLOOKUP(K772,MesoMicroMunicipios!$C$2:$E$418,3,FALSE)</f>
        <v>BA08: Porto Seguro</v>
      </c>
      <c r="F772" t="str">
        <f>VLOOKUP(E772,DistritosEstFacebook!$A$2:$B$19,2,FALSE)</f>
        <v>https://www.facebook.com/groups/579171692594296/</v>
      </c>
      <c r="I772" t="str">
        <f>VLOOKUP(A772,'BA distritos como bairro.csv'!$I$2:$K$1294,2,FALSE)</f>
        <v>Mucuri</v>
      </c>
      <c r="J772" t="str">
        <f>VLOOKUP(A772,'BA distritos como bairro.csv'!$I$2:$K$1294,3,FALSE)</f>
        <v>Centro</v>
      </c>
      <c r="K772" t="s">
        <v>195</v>
      </c>
      <c r="L772" t="s">
        <v>622</v>
      </c>
    </row>
    <row r="773" spans="1:12">
      <c r="A773">
        <v>33903</v>
      </c>
      <c r="B773" t="s">
        <v>3279</v>
      </c>
      <c r="C773" t="s">
        <v>196</v>
      </c>
      <c r="D773" t="s">
        <v>622</v>
      </c>
      <c r="E773" t="str">
        <f>VLOOKUP(K773,MesoMicroMunicipios!$C$2:$E$418,3,FALSE)</f>
        <v>BA18: Irecê/Boquira/Barra</v>
      </c>
      <c r="F773" t="str">
        <f>VLOOKUP(E773,DistritosEstFacebook!$A$2:$B$19,2,FALSE)</f>
        <v>https://www.facebook.com/groups/159326851374383/</v>
      </c>
      <c r="I773" t="str">
        <f>VLOOKUP(A773,'BA distritos como bairro.csv'!$I$2:$K$1294,2,FALSE)</f>
        <v>Mulungu do Morro</v>
      </c>
      <c r="J773" t="str">
        <f>VLOOKUP(A773,'BA distritos como bairro.csv'!$I$2:$K$1294,3,FALSE)</f>
        <v>Centro</v>
      </c>
      <c r="K773" t="s">
        <v>196</v>
      </c>
      <c r="L773" t="s">
        <v>622</v>
      </c>
    </row>
    <row r="774" spans="1:12">
      <c r="A774">
        <v>33904</v>
      </c>
      <c r="B774" t="s">
        <v>3279</v>
      </c>
      <c r="C774" t="s">
        <v>197</v>
      </c>
      <c r="D774" t="s">
        <v>622</v>
      </c>
      <c r="E774" t="str">
        <f>VLOOKUP(K774,MesoMicroMunicipios!$C$2:$E$418,3,FALSE)</f>
        <v>BA15: Jacobina/Senhor do Bonfim/Itaberaba</v>
      </c>
      <c r="F774" t="str">
        <f>VLOOKUP(E774,DistritosEstFacebook!$A$2:$B$19,2,FALSE)</f>
        <v>https://www.facebook.com/groups/1021451114646126/</v>
      </c>
      <c r="I774" t="str">
        <f>VLOOKUP(A774,'BA distritos como bairro.csv'!$I$2:$K$1294,2,FALSE)</f>
        <v>Mundo Novo</v>
      </c>
      <c r="J774" t="str">
        <f>VLOOKUP(A774,'BA distritos como bairro.csv'!$I$2:$K$1294,3,FALSE)</f>
        <v>Centro</v>
      </c>
      <c r="K774" t="s">
        <v>197</v>
      </c>
      <c r="L774" t="s">
        <v>622</v>
      </c>
    </row>
    <row r="775" spans="1:12">
      <c r="A775">
        <v>45937</v>
      </c>
      <c r="B775" t="s">
        <v>3279</v>
      </c>
      <c r="C775" t="s">
        <v>197</v>
      </c>
      <c r="D775" t="s">
        <v>3852</v>
      </c>
      <c r="E775" t="str">
        <f>VLOOKUP(K775,MesoMicroMunicipios!$C$2:$E$418,3,FALSE)</f>
        <v>BA15: Jacobina/Senhor do Bonfim/Itaberaba</v>
      </c>
      <c r="F775" t="str">
        <f>VLOOKUP(E775,DistritosEstFacebook!$A$2:$B$19,2,FALSE)</f>
        <v>https://www.facebook.com/groups/1021451114646126/</v>
      </c>
      <c r="I775" t="str">
        <f>VLOOKUP(A775,'BA distritos como bairro.csv'!$I$2:$K$1294,2,FALSE)</f>
        <v>Mundo Novo</v>
      </c>
      <c r="J775" t="str">
        <f>VLOOKUP(A775,'BA distritos como bairro.csv'!$I$2:$K$1294,3,FALSE)</f>
        <v>JequitibÃ¡</v>
      </c>
      <c r="K775" t="s">
        <v>197</v>
      </c>
      <c r="L775" t="s">
        <v>4638</v>
      </c>
    </row>
    <row r="776" spans="1:12">
      <c r="A776">
        <v>33905</v>
      </c>
      <c r="B776" t="s">
        <v>3279</v>
      </c>
      <c r="C776" t="s">
        <v>198</v>
      </c>
      <c r="D776" t="s">
        <v>622</v>
      </c>
      <c r="E776" t="str">
        <f>VLOOKUP(K776,MesoMicroMunicipios!$C$2:$E$418,3,FALSE)</f>
        <v>BA06: Valença/Santo Antônio de Jesus/Itaparica/Vera Cruz</v>
      </c>
      <c r="F776" t="str">
        <f>VLOOKUP(E776,DistritosEstFacebook!$A$2:$B$19,2,FALSE)</f>
        <v>https://www.facebook.com/groups/165650773955147/</v>
      </c>
      <c r="I776" t="str">
        <f>VLOOKUP(A776,'BA distritos como bairro.csv'!$I$2:$K$1294,2,FALSE)</f>
        <v>Muniz Ferreira</v>
      </c>
      <c r="J776" t="str">
        <f>VLOOKUP(A776,'BA distritos como bairro.csv'!$I$2:$K$1294,3,FALSE)</f>
        <v>Centro</v>
      </c>
      <c r="K776" t="s">
        <v>198</v>
      </c>
      <c r="L776" t="s">
        <v>622</v>
      </c>
    </row>
    <row r="777" spans="1:12">
      <c r="A777">
        <v>33906</v>
      </c>
      <c r="B777" t="s">
        <v>3279</v>
      </c>
      <c r="C777" t="s">
        <v>3853</v>
      </c>
      <c r="D777" t="s">
        <v>622</v>
      </c>
      <c r="E777" t="str">
        <f>VLOOKUP(K777,MesoMicroMunicipios!$C$2:$E$418,3,FALSE)</f>
        <v>BA18: Irecê/Boquira/Barra</v>
      </c>
      <c r="F777" t="str">
        <f>VLOOKUP(E777,DistritosEstFacebook!$A$2:$B$19,2,FALSE)</f>
        <v>https://www.facebook.com/groups/159326851374383/</v>
      </c>
      <c r="I777" t="str">
        <f>VLOOKUP(A777,'BA distritos como bairro.csv'!$I$2:$K$1294,2,FALSE)</f>
        <v>MuquÃ©m de SÃ£o Francisco</v>
      </c>
      <c r="J777" t="str">
        <f>VLOOKUP(A777,'BA distritos como bairro.csv'!$I$2:$K$1294,3,FALSE)</f>
        <v>Centro</v>
      </c>
      <c r="K777" t="s">
        <v>411</v>
      </c>
      <c r="L777" t="s">
        <v>622</v>
      </c>
    </row>
    <row r="778" spans="1:12">
      <c r="A778">
        <v>44275</v>
      </c>
      <c r="B778" t="s">
        <v>3279</v>
      </c>
      <c r="C778" t="s">
        <v>3853</v>
      </c>
      <c r="D778" t="s">
        <v>3854</v>
      </c>
      <c r="E778" t="str">
        <f>VLOOKUP(K778,MesoMicroMunicipios!$C$2:$E$418,3,FALSE)</f>
        <v>BA18: Irecê/Boquira/Barra</v>
      </c>
      <c r="F778" t="str">
        <f>VLOOKUP(E778,DistritosEstFacebook!$A$2:$B$19,2,FALSE)</f>
        <v>https://www.facebook.com/groups/159326851374383/</v>
      </c>
      <c r="I778" t="str">
        <f>VLOOKUP(A778,'BA distritos como bairro.csv'!$I$2:$K$1294,2,FALSE)</f>
        <v>MuquÃ©m de SÃ£o Francisco</v>
      </c>
      <c r="J778" t="str">
        <f>VLOOKUP(A778,'BA distritos como bairro.csv'!$I$2:$K$1294,3,FALSE)</f>
        <v>Javi</v>
      </c>
      <c r="K778" t="s">
        <v>411</v>
      </c>
      <c r="L778" t="s">
        <v>3854</v>
      </c>
    </row>
    <row r="779" spans="1:12">
      <c r="A779">
        <v>33907</v>
      </c>
      <c r="B779" t="s">
        <v>3279</v>
      </c>
      <c r="C779" t="s">
        <v>199</v>
      </c>
      <c r="D779" t="s">
        <v>622</v>
      </c>
      <c r="E779" t="str">
        <f>VLOOKUP(K779,MesoMicroMunicipios!$C$2:$E$418,3,FALSE)</f>
        <v>BA06: Valença/Santo Antônio de Jesus/Itaparica/Vera Cruz</v>
      </c>
      <c r="F779" t="str">
        <f>VLOOKUP(E779,DistritosEstFacebook!$A$2:$B$19,2,FALSE)</f>
        <v>https://www.facebook.com/groups/165650773955147/</v>
      </c>
      <c r="I779" t="str">
        <f>VLOOKUP(A779,'BA distritos como bairro.csv'!$I$2:$K$1294,2,FALSE)</f>
        <v>Muritiba</v>
      </c>
      <c r="J779" t="str">
        <f>VLOOKUP(A779,'BA distritos como bairro.csv'!$I$2:$K$1294,3,FALSE)</f>
        <v>Centro</v>
      </c>
      <c r="K779" t="s">
        <v>199</v>
      </c>
      <c r="L779" t="s">
        <v>622</v>
      </c>
    </row>
    <row r="780" spans="1:12">
      <c r="A780">
        <v>43192</v>
      </c>
      <c r="B780" t="s">
        <v>3279</v>
      </c>
      <c r="C780" t="s">
        <v>3855</v>
      </c>
      <c r="D780" t="s">
        <v>622</v>
      </c>
      <c r="E780" t="str">
        <f>VLOOKUP(K780,MesoMicroMunicipios!$C$2:$E$418,3,FALSE)</f>
        <v>BA11: Guanambi/Brumado/Livramento</v>
      </c>
      <c r="F780" t="str">
        <f>VLOOKUP(E780,DistritosEstFacebook!$A$2:$B$19,2,FALSE)</f>
        <v>https://www.facebook.com/groups/1532561203518470/</v>
      </c>
      <c r="I780" t="str">
        <f>VLOOKUP(A780,'BA distritos como bairro.csv'!$I$2:$K$1294,2,FALSE)</f>
        <v>Guanambi</v>
      </c>
      <c r="J780" t="str">
        <f>VLOOKUP(A780,'BA distritos como bairro.csv'!$I$2:$K$1294,3,FALSE)</f>
        <v xml:space="preserve">Mutas </v>
      </c>
      <c r="K780" t="s">
        <v>126</v>
      </c>
      <c r="L780" t="s">
        <v>4198</v>
      </c>
    </row>
    <row r="781" spans="1:12">
      <c r="A781">
        <v>33908</v>
      </c>
      <c r="B781" t="s">
        <v>3279</v>
      </c>
      <c r="C781" t="s">
        <v>3856</v>
      </c>
      <c r="D781" t="s">
        <v>622</v>
      </c>
      <c r="E781" t="str">
        <f>VLOOKUP(K781,MesoMicroMunicipios!$C$2:$E$418,3,FALSE)</f>
        <v>BA10: Jequié/Seabra</v>
      </c>
      <c r="F781" t="str">
        <f>VLOOKUP(E781,DistritosEstFacebook!$A$2:$B$19,2,FALSE)</f>
        <v>https://www.facebook.com/groups/170949727010380/</v>
      </c>
      <c r="I781" t="str">
        <f>VLOOKUP(A781,'BA distritos como bairro.csv'!$I$2:$K$1294,2,FALSE)</f>
        <v>MutuÃ­pe</v>
      </c>
      <c r="J781" t="str">
        <f>VLOOKUP(A781,'BA distritos como bairro.csv'!$I$2:$K$1294,3,FALSE)</f>
        <v>Centro</v>
      </c>
      <c r="K781" t="s">
        <v>332</v>
      </c>
      <c r="L781" t="s">
        <v>622</v>
      </c>
    </row>
    <row r="782" spans="1:12">
      <c r="A782">
        <v>33921</v>
      </c>
      <c r="B782" t="s">
        <v>3279</v>
      </c>
      <c r="C782" t="s">
        <v>3866</v>
      </c>
      <c r="D782" t="s">
        <v>622</v>
      </c>
      <c r="E782" t="str">
        <f>VLOOKUP(K782,MesoMicroMunicipios!$C$2:$E$418,3,FALSE)</f>
        <v>BA15: Jacobina/Senhor do Bonfim/Itaberaba</v>
      </c>
      <c r="F782" t="str">
        <f>VLOOKUP(E782,DistritosEstFacebook!$A$2:$B$19,2,FALSE)</f>
        <v>https://www.facebook.com/groups/1021451114646126/</v>
      </c>
      <c r="I782" t="str">
        <f>VLOOKUP(A782,'BA distritos como bairro.csv'!$I$2:$K$1294,2,FALSE)</f>
        <v>Jaguarari</v>
      </c>
      <c r="J782" t="str">
        <f>VLOOKUP(A782,'BA distritos como bairro.csv'!$I$2:$K$1294,3,FALSE)</f>
        <v xml:space="preserve">NÃºcleo Residencial Pilar </v>
      </c>
      <c r="K782" t="s">
        <v>162</v>
      </c>
      <c r="L782" t="s">
        <v>4570</v>
      </c>
    </row>
    <row r="783" spans="1:12">
      <c r="A783">
        <v>33909</v>
      </c>
      <c r="B783" t="s">
        <v>3279</v>
      </c>
      <c r="C783" t="s">
        <v>3857</v>
      </c>
      <c r="D783" t="s">
        <v>622</v>
      </c>
      <c r="E783" t="str">
        <f>VLOOKUP(K783,MesoMicroMunicipios!$C$2:$E$418,3,FALSE)</f>
        <v>BA06: Valença/Santo Antônio de Jesus/Itaparica/Vera Cruz</v>
      </c>
      <c r="F783" t="str">
        <f>VLOOKUP(E783,DistritosEstFacebook!$A$2:$B$19,2,FALSE)</f>
        <v>https://www.facebook.com/groups/165650773955147/</v>
      </c>
      <c r="I783" t="str">
        <f>VLOOKUP(A783,'BA distritos como bairro.csv'!$I$2:$K$1294,2,FALSE)</f>
        <v>NazarÃ©</v>
      </c>
      <c r="J783" t="str">
        <f>VLOOKUP(A783,'BA distritos como bairro.csv'!$I$2:$K$1294,3,FALSE)</f>
        <v>Centro</v>
      </c>
      <c r="K783" t="s">
        <v>310</v>
      </c>
      <c r="L783" t="s">
        <v>622</v>
      </c>
    </row>
    <row r="784" spans="1:12">
      <c r="A784">
        <v>33910</v>
      </c>
      <c r="B784" t="s">
        <v>3279</v>
      </c>
      <c r="C784" t="s">
        <v>3858</v>
      </c>
      <c r="D784" t="s">
        <v>622</v>
      </c>
      <c r="E784" t="str">
        <f>VLOOKUP(K784,MesoMicroMunicipios!$C$2:$E$418,3,FALSE)</f>
        <v>BA06: Valença/Santo Antônio de Jesus/Itaparica/Vera Cruz</v>
      </c>
      <c r="F784" t="str">
        <f>VLOOKUP(E784,DistritosEstFacebook!$A$2:$B$19,2,FALSE)</f>
        <v>https://www.facebook.com/groups/165650773955147/</v>
      </c>
      <c r="I784" t="str">
        <f>VLOOKUP(A784,'BA distritos como bairro.csv'!$I$2:$K$1294,2,FALSE)</f>
        <v>Nilo PeÃ§anha</v>
      </c>
      <c r="J784" t="str">
        <f>VLOOKUP(A784,'BA distritos como bairro.csv'!$I$2:$K$1294,3,FALSE)</f>
        <v>Centro</v>
      </c>
      <c r="K784" t="s">
        <v>387</v>
      </c>
      <c r="L784" t="s">
        <v>622</v>
      </c>
    </row>
    <row r="785" spans="1:12">
      <c r="A785">
        <v>33911</v>
      </c>
      <c r="B785" t="s">
        <v>3279</v>
      </c>
      <c r="C785" t="s">
        <v>200</v>
      </c>
      <c r="D785" t="s">
        <v>622</v>
      </c>
      <c r="E785" t="str">
        <f>VLOOKUP(K785,MesoMicroMunicipios!$C$2:$E$418,3,FALSE)</f>
        <v>BA16: Serrinha/Euclides da Cunha/Jeremoabo</v>
      </c>
      <c r="F785" t="str">
        <f>VLOOKUP(E785,DistritosEstFacebook!$A$2:$B$19,2,FALSE)</f>
        <v>https://www.facebook.com/groups/167601297347193/</v>
      </c>
      <c r="I785" t="str">
        <f>VLOOKUP(A785,'BA distritos como bairro.csv'!$I$2:$K$1294,2,FALSE)</f>
        <v>Nordestina</v>
      </c>
      <c r="J785" t="str">
        <f>VLOOKUP(A785,'BA distritos como bairro.csv'!$I$2:$K$1294,3,FALSE)</f>
        <v>Centro</v>
      </c>
      <c r="K785" t="s">
        <v>200</v>
      </c>
      <c r="L785" t="s">
        <v>622</v>
      </c>
    </row>
    <row r="786" spans="1:12">
      <c r="A786">
        <v>45943</v>
      </c>
      <c r="B786" t="s">
        <v>3279</v>
      </c>
      <c r="C786" t="s">
        <v>3859</v>
      </c>
      <c r="D786" t="s">
        <v>622</v>
      </c>
      <c r="E786" t="str">
        <f>VLOOKUP(K786,MesoMicroMunicipios!$C$2:$E$418,3,FALSE)</f>
        <v>BA09: Vitoria da Conquista/Itapetininga</v>
      </c>
      <c r="F786" t="str">
        <f>VLOOKUP(E786,DistritosEstFacebook!$A$2:$B$19,2,FALSE)</f>
        <v>https://www.facebook.com/groups/168700083746171/</v>
      </c>
      <c r="I786" t="str">
        <f>VLOOKUP(A786,'BA distritos como bairro.csv'!$I$2:$K$1294,2,FALSE)</f>
        <v>RibeirÃ£o do Largo</v>
      </c>
      <c r="J786" t="str">
        <f>VLOOKUP(A786,'BA distritos como bairro.csv'!$I$2:$K$1294,3,FALSE)</f>
        <v xml:space="preserve">Nova BrasÃ­lia </v>
      </c>
      <c r="K786" t="s">
        <v>447</v>
      </c>
      <c r="L786" t="s">
        <v>576</v>
      </c>
    </row>
    <row r="787" spans="1:12">
      <c r="A787">
        <v>33912</v>
      </c>
      <c r="B787" t="s">
        <v>3279</v>
      </c>
      <c r="C787" t="s">
        <v>3860</v>
      </c>
      <c r="D787" t="s">
        <v>622</v>
      </c>
      <c r="E787" t="str">
        <f>VLOOKUP(K787,MesoMicroMunicipios!$C$2:$E$418,3,FALSE)</f>
        <v>BA09: Vitoria da Conquista/Itapetininga</v>
      </c>
      <c r="F787" t="str">
        <f>VLOOKUP(E787,DistritosEstFacebook!$A$2:$B$19,2,FALSE)</f>
        <v>https://www.facebook.com/groups/168700083746171/</v>
      </c>
      <c r="I787" t="str">
        <f>VLOOKUP(A787,'BA distritos como bairro.csv'!$I$2:$K$1294,2,FALSE)</f>
        <v>Nova CanaÃ£</v>
      </c>
      <c r="J787" t="str">
        <f>VLOOKUP(A787,'BA distritos como bairro.csv'!$I$2:$K$1294,3,FALSE)</f>
        <v>Centro</v>
      </c>
      <c r="K787" t="s">
        <v>364</v>
      </c>
      <c r="L787" t="s">
        <v>622</v>
      </c>
    </row>
    <row r="788" spans="1:12">
      <c r="A788">
        <v>33913</v>
      </c>
      <c r="B788" t="s">
        <v>3279</v>
      </c>
      <c r="C788" t="s">
        <v>3861</v>
      </c>
      <c r="D788" t="s">
        <v>622</v>
      </c>
      <c r="E788" t="str">
        <f>VLOOKUP(K788,MesoMicroMunicipios!$C$2:$E$418,3,FALSE)</f>
        <v>BA16: Serrinha/Euclides da Cunha/Jeremoabo</v>
      </c>
      <c r="F788" t="str">
        <f>VLOOKUP(E788,DistritosEstFacebook!$A$2:$B$19,2,FALSE)</f>
        <v>https://www.facebook.com/groups/167601297347193/</v>
      </c>
      <c r="I788" t="str">
        <f>VLOOKUP(A788,'BA distritos como bairro.csv'!$I$2:$K$1294,2,FALSE)</f>
        <v>Nova FÃ¡tima</v>
      </c>
      <c r="J788" t="str">
        <f>VLOOKUP(A788,'BA distritos como bairro.csv'!$I$2:$K$1294,3,FALSE)</f>
        <v>Centro</v>
      </c>
      <c r="K788" t="s">
        <v>445</v>
      </c>
      <c r="L788" t="s">
        <v>622</v>
      </c>
    </row>
    <row r="789" spans="1:12">
      <c r="A789">
        <v>33914</v>
      </c>
      <c r="B789" t="s">
        <v>3279</v>
      </c>
      <c r="C789" t="s">
        <v>3862</v>
      </c>
      <c r="D789" t="s">
        <v>622</v>
      </c>
      <c r="E789" t="str">
        <f>VLOOKUP(K789,MesoMicroMunicipios!$C$2:$E$418,3,FALSE)</f>
        <v>BA07: Ilhéus/Itabuna</v>
      </c>
      <c r="F789" t="str">
        <f>VLOOKUP(E789,DistritosEstFacebook!$A$2:$B$19,2,FALSE)</f>
        <v>https://www.facebook.com/groups/776446452544437/</v>
      </c>
      <c r="I789" t="str">
        <f>VLOOKUP(A789,'BA distritos como bairro.csv'!$I$2:$K$1294,2,FALSE)</f>
        <v>Nova IbiÃ¡</v>
      </c>
      <c r="J789" t="str">
        <f>VLOOKUP(A789,'BA distritos como bairro.csv'!$I$2:$K$1294,3,FALSE)</f>
        <v>Centro</v>
      </c>
      <c r="K789" t="s">
        <v>449</v>
      </c>
      <c r="L789" t="s">
        <v>622</v>
      </c>
    </row>
    <row r="790" spans="1:12">
      <c r="A790">
        <v>33915</v>
      </c>
      <c r="B790" t="s">
        <v>3279</v>
      </c>
      <c r="C790" t="s">
        <v>201</v>
      </c>
      <c r="D790" t="s">
        <v>622</v>
      </c>
      <c r="E790" t="str">
        <f>VLOOKUP(K790,MesoMicroMunicipios!$C$2:$E$418,3,FALSE)</f>
        <v>BA10: Jequié/Seabra</v>
      </c>
      <c r="F790" t="str">
        <f>VLOOKUP(E790,DistritosEstFacebook!$A$2:$B$19,2,FALSE)</f>
        <v>https://www.facebook.com/groups/170949727010380/</v>
      </c>
      <c r="I790" t="str">
        <f>VLOOKUP(A790,'BA distritos como bairro.csv'!$I$2:$K$1294,2,FALSE)</f>
        <v>Nova Itarana</v>
      </c>
      <c r="J790" t="str">
        <f>VLOOKUP(A790,'BA distritos como bairro.csv'!$I$2:$K$1294,3,FALSE)</f>
        <v>Centro</v>
      </c>
      <c r="K790" t="s">
        <v>201</v>
      </c>
      <c r="L790" t="s">
        <v>622</v>
      </c>
    </row>
    <row r="791" spans="1:12">
      <c r="A791">
        <v>33916</v>
      </c>
      <c r="B791" t="s">
        <v>3279</v>
      </c>
      <c r="C791" t="s">
        <v>3863</v>
      </c>
      <c r="D791" t="s">
        <v>622</v>
      </c>
      <c r="E791" t="str">
        <f>VLOOKUP(K791,MesoMicroMunicipios!$C$2:$E$418,3,FALSE)</f>
        <v>BA10: Jequié/Seabra</v>
      </c>
      <c r="F791" t="str">
        <f>VLOOKUP(E791,DistritosEstFacebook!$A$2:$B$19,2,FALSE)</f>
        <v>https://www.facebook.com/groups/170949727010380/</v>
      </c>
      <c r="I791" t="str">
        <f>VLOOKUP(A791,'BA distritos como bairro.csv'!$I$2:$K$1294,2,FALSE)</f>
        <v>Nova RedenÃ§Ã£o</v>
      </c>
      <c r="J791" t="str">
        <f>VLOOKUP(A791,'BA distritos como bairro.csv'!$I$2:$K$1294,3,FALSE)</f>
        <v>Centro</v>
      </c>
      <c r="K791" t="s">
        <v>432</v>
      </c>
      <c r="L791" t="s">
        <v>622</v>
      </c>
    </row>
    <row r="792" spans="1:12">
      <c r="A792">
        <v>33917</v>
      </c>
      <c r="B792" t="s">
        <v>3279</v>
      </c>
      <c r="C792" t="s">
        <v>202</v>
      </c>
      <c r="D792" t="s">
        <v>622</v>
      </c>
      <c r="E792" t="str">
        <f>VLOOKUP(K792,MesoMicroMunicipios!$C$2:$E$418,3,FALSE)</f>
        <v>BA17: Ribeira do Pombal/Alagoinhas/Entre Rios</v>
      </c>
      <c r="F792" t="str">
        <f>VLOOKUP(E792,DistritosEstFacebook!$A$2:$B$19,2,FALSE)</f>
        <v>https://www.facebook.com/groups/163561917752494/</v>
      </c>
      <c r="I792" t="str">
        <f>VLOOKUP(A792,'BA distritos como bairro.csv'!$I$2:$K$1294,2,FALSE)</f>
        <v>Nova Soure</v>
      </c>
      <c r="J792" t="str">
        <f>VLOOKUP(A792,'BA distritos como bairro.csv'!$I$2:$K$1294,3,FALSE)</f>
        <v>Centro</v>
      </c>
      <c r="K792" t="s">
        <v>202</v>
      </c>
      <c r="L792" t="s">
        <v>622</v>
      </c>
    </row>
    <row r="793" spans="1:12">
      <c r="A793">
        <v>33918</v>
      </c>
      <c r="B793" t="s">
        <v>3279</v>
      </c>
      <c r="C793" t="s">
        <v>3864</v>
      </c>
      <c r="D793" t="s">
        <v>622</v>
      </c>
      <c r="E793" t="str">
        <f>VLOOKUP(K793,MesoMicroMunicipios!$C$2:$E$418,3,FALSE)</f>
        <v>BA08: Porto Seguro</v>
      </c>
      <c r="F793" t="str">
        <f>VLOOKUP(E793,DistritosEstFacebook!$A$2:$B$19,2,FALSE)</f>
        <v>https://www.facebook.com/groups/579171692594296/</v>
      </c>
      <c r="I793" t="str">
        <f>VLOOKUP(A793,'BA distritos como bairro.csv'!$I$2:$K$1294,2,FALSE)</f>
        <v>Nova ViÃ§osa</v>
      </c>
      <c r="J793" t="str">
        <f>VLOOKUP(A793,'BA distritos como bairro.csv'!$I$2:$K$1294,3,FALSE)</f>
        <v>Centro</v>
      </c>
      <c r="K793" t="s">
        <v>294</v>
      </c>
      <c r="L793" t="s">
        <v>622</v>
      </c>
    </row>
    <row r="794" spans="1:12">
      <c r="A794">
        <v>43216</v>
      </c>
      <c r="B794" t="s">
        <v>3279</v>
      </c>
      <c r="C794" t="s">
        <v>3865</v>
      </c>
      <c r="D794" t="s">
        <v>622</v>
      </c>
      <c r="E794" t="str">
        <f>VLOOKUP(K794,MesoMicroMunicipios!$C$2:$E$418,3,FALSE)</f>
        <v>BA10: Jequié/Seabra</v>
      </c>
      <c r="F794" t="str">
        <f>VLOOKUP(E794,DistritosEstFacebook!$A$2:$B$19,2,FALSE)</f>
        <v>https://www.facebook.com/groups/170949727010380/</v>
      </c>
      <c r="I794" t="str">
        <f>VLOOKUP(A794,'BA distritos como bairro.csv'!$I$2:$K$1294,2,FALSE)</f>
        <v>Iramaia</v>
      </c>
      <c r="J794" t="str">
        <f>VLOOKUP(A794,'BA distritos como bairro.csv'!$I$2:$K$1294,3,FALSE)</f>
        <v xml:space="preserve">Novo Acre </v>
      </c>
      <c r="K794" t="s">
        <v>140</v>
      </c>
      <c r="L794" t="s">
        <v>4222</v>
      </c>
    </row>
    <row r="795" spans="1:12">
      <c r="A795">
        <v>33919</v>
      </c>
      <c r="B795" t="s">
        <v>3279</v>
      </c>
      <c r="C795" t="s">
        <v>7</v>
      </c>
      <c r="D795" t="s">
        <v>622</v>
      </c>
      <c r="E795" t="str">
        <f>VLOOKUP(K795,MesoMicroMunicipios!$C$2:$E$418,3,FALSE)</f>
        <v>BA18: Irecê/Boquira/Barra</v>
      </c>
      <c r="F795" t="str">
        <f>VLOOKUP(E795,DistritosEstFacebook!$A$2:$B$19,2,FALSE)</f>
        <v>https://www.facebook.com/groups/159326851374383/</v>
      </c>
      <c r="I795" t="str">
        <f>VLOOKUP(A795,'BA distritos como bairro.csv'!$I$2:$K$1294,2,FALSE)</f>
        <v>Novo Horizonte</v>
      </c>
      <c r="J795" t="str">
        <f>VLOOKUP(A795,'BA distritos como bairro.csv'!$I$2:$K$1294,3,FALSE)</f>
        <v>Centro</v>
      </c>
      <c r="K795" t="s">
        <v>7</v>
      </c>
      <c r="L795" t="s">
        <v>622</v>
      </c>
    </row>
    <row r="796" spans="1:12">
      <c r="A796">
        <v>33920</v>
      </c>
      <c r="B796" t="s">
        <v>3279</v>
      </c>
      <c r="C796" t="s">
        <v>203</v>
      </c>
      <c r="D796" t="s">
        <v>622</v>
      </c>
      <c r="E796" t="str">
        <f>VLOOKUP(K796,MesoMicroMunicipios!$C$2:$E$418,3,FALSE)</f>
        <v>BA17: Ribeira do Pombal/Alagoinhas/Entre Rios</v>
      </c>
      <c r="F796" t="str">
        <f>VLOOKUP(E796,DistritosEstFacebook!$A$2:$B$19,2,FALSE)</f>
        <v>https://www.facebook.com/groups/163561917752494/</v>
      </c>
      <c r="I796" t="str">
        <f>VLOOKUP(A796,'BA distritos como bairro.csv'!$I$2:$K$1294,2,FALSE)</f>
        <v>Novo Triunfo</v>
      </c>
      <c r="J796" t="str">
        <f>VLOOKUP(A796,'BA distritos como bairro.csv'!$I$2:$K$1294,3,FALSE)</f>
        <v>Centro</v>
      </c>
      <c r="K796" t="s">
        <v>203</v>
      </c>
      <c r="L796" t="s">
        <v>622</v>
      </c>
    </row>
    <row r="797" spans="1:12">
      <c r="A797">
        <v>43182</v>
      </c>
      <c r="B797" t="s">
        <v>3279</v>
      </c>
      <c r="C797" t="s">
        <v>3867</v>
      </c>
      <c r="D797" t="s">
        <v>622</v>
      </c>
      <c r="E797" t="str">
        <f>VLOOKUP(K797,MesoMicroMunicipios!$C$2:$E$418,3,FALSE)</f>
        <v>BA15: Jacobina/Senhor do Bonfim/Itaberaba</v>
      </c>
      <c r="F797" t="str">
        <f>VLOOKUP(E797,DistritosEstFacebook!$A$2:$B$19,2,FALSE)</f>
        <v>https://www.facebook.com/groups/1021451114646126/</v>
      </c>
      <c r="I797" t="str">
        <f>VLOOKUP(A797,'BA distritos como bairro.csv'!$I$2:$K$1294,2,FALSE)</f>
        <v>Mirangaba</v>
      </c>
      <c r="J797" t="str">
        <f>VLOOKUP(A797,'BA distritos como bairro.csv'!$I$2:$K$1294,3,FALSE)</f>
        <v xml:space="preserve">NuguaÃ§u </v>
      </c>
      <c r="K797" t="s">
        <v>191</v>
      </c>
      <c r="L797" t="s">
        <v>4422</v>
      </c>
    </row>
    <row r="798" spans="1:12">
      <c r="A798">
        <v>44158</v>
      </c>
      <c r="B798" t="s">
        <v>3279</v>
      </c>
      <c r="C798" t="s">
        <v>3868</v>
      </c>
      <c r="D798" t="s">
        <v>622</v>
      </c>
      <c r="E798" t="str">
        <f>VLOOKUP(K798,MesoMicroMunicipios!$C$2:$E$418,3,FALSE)</f>
        <v>BA18: Irecê/Boquira/Barra</v>
      </c>
      <c r="F798" t="str">
        <f>VLOOKUP(E798,DistritosEstFacebook!$A$2:$B$19,2,FALSE)</f>
        <v>https://www.facebook.com/groups/159326851374383/</v>
      </c>
      <c r="I798" t="str">
        <f>VLOOKUP(A798,'BA distritos como bairro.csv'!$I$2:$K$1294,2,FALSE)</f>
        <v>Novo Horizonte</v>
      </c>
      <c r="J798" t="str">
        <f>VLOOKUP(A798,'BA distritos como bairro.csv'!$I$2:$K$1294,3,FALSE)</f>
        <v>Olhos D</v>
      </c>
      <c r="K798" t="s">
        <v>7</v>
      </c>
      <c r="L798" t="s">
        <v>4177</v>
      </c>
    </row>
    <row r="799" spans="1:12">
      <c r="A799">
        <v>29889</v>
      </c>
      <c r="B799" t="s">
        <v>3279</v>
      </c>
      <c r="C799" t="s">
        <v>204</v>
      </c>
      <c r="D799" t="s">
        <v>622</v>
      </c>
      <c r="E799" t="str">
        <f>VLOOKUP(K799,MesoMicroMunicipios!$C$2:$E$418,3,FALSE)</f>
        <v>BA17: Ribeira do Pombal/Alagoinhas/Entre Rios</v>
      </c>
      <c r="F799" t="str">
        <f>VLOOKUP(E799,DistritosEstFacebook!$A$2:$B$19,2,FALSE)</f>
        <v>https://www.facebook.com/groups/163561917752494/</v>
      </c>
      <c r="I799" t="str">
        <f>VLOOKUP(A799,'BA distritos como bairro.csv'!$I$2:$K$1294,2,FALSE)</f>
        <v>Olindina</v>
      </c>
      <c r="J799" t="str">
        <f>VLOOKUP(A799,'BA distritos como bairro.csv'!$I$2:$K$1294,3,FALSE)</f>
        <v>Centro</v>
      </c>
      <c r="K799" t="s">
        <v>204</v>
      </c>
      <c r="L799" t="s">
        <v>622</v>
      </c>
    </row>
    <row r="800" spans="1:12">
      <c r="A800">
        <v>29890</v>
      </c>
      <c r="B800" t="s">
        <v>3279</v>
      </c>
      <c r="C800" t="s">
        <v>205</v>
      </c>
      <c r="D800" t="s">
        <v>622</v>
      </c>
      <c r="E800" t="str">
        <f>VLOOKUP(K800,MesoMicroMunicipios!$C$2:$E$418,3,FALSE)</f>
        <v>BA18: Irecê/Boquira/Barra</v>
      </c>
      <c r="F800" t="str">
        <f>VLOOKUP(E800,DistritosEstFacebook!$A$2:$B$19,2,FALSE)</f>
        <v>https://www.facebook.com/groups/159326851374383/</v>
      </c>
      <c r="I800" t="str">
        <f>VLOOKUP(A800,'BA distritos como bairro.csv'!$I$2:$K$1294,2,FALSE)</f>
        <v>Oliveira dos Brejinhos</v>
      </c>
      <c r="J800" t="str">
        <f>VLOOKUP(A800,'BA distritos como bairro.csv'!$I$2:$K$1294,3,FALSE)</f>
        <v>Centro</v>
      </c>
      <c r="K800" t="s">
        <v>205</v>
      </c>
      <c r="L800" t="s">
        <v>622</v>
      </c>
    </row>
    <row r="801" spans="1:12">
      <c r="A801">
        <v>45933</v>
      </c>
      <c r="B801" t="s">
        <v>3279</v>
      </c>
      <c r="C801" t="s">
        <v>3869</v>
      </c>
      <c r="D801" t="s">
        <v>622</v>
      </c>
      <c r="E801" t="str">
        <f>VLOOKUP(K801,MesoMicroMunicipios!$C$2:$E$418,3,FALSE)</f>
        <v>BA10: Jequié/Seabra</v>
      </c>
      <c r="F801" t="str">
        <f>VLOOKUP(E801,DistritosEstFacebook!$A$2:$B$19,2,FALSE)</f>
        <v>https://www.facebook.com/groups/170949727010380/</v>
      </c>
      <c r="I801" t="str">
        <f>VLOOKUP(A801,'BA distritos como bairro.csv'!$I$2:$K$1294,2,FALSE)</f>
        <v>JequiÃ©</v>
      </c>
      <c r="J801" t="str">
        <f>VLOOKUP(A801,'BA distritos como bairro.csv'!$I$2:$K$1294,3,FALSE)</f>
        <v xml:space="preserve">Oriente Novo </v>
      </c>
      <c r="K801" t="s">
        <v>276</v>
      </c>
      <c r="L801" t="s">
        <v>4354</v>
      </c>
    </row>
    <row r="802" spans="1:12">
      <c r="A802">
        <v>29891</v>
      </c>
      <c r="B802" t="s">
        <v>3279</v>
      </c>
      <c r="C802" t="s">
        <v>3870</v>
      </c>
      <c r="D802" t="s">
        <v>622</v>
      </c>
      <c r="E802" t="str">
        <f>VLOOKUP(K802,MesoMicroMunicipios!$C$2:$E$418,3,FALSE)</f>
        <v>BA14: Feira de Santana</v>
      </c>
      <c r="F802" t="str">
        <f>VLOOKUP(E802,DistritosEstFacebook!$A$2:$B$19,2,FALSE)</f>
        <v>https://www.facebook.com/groups/1591948850852653/</v>
      </c>
      <c r="I802" t="str">
        <f>VLOOKUP(A802,'BA distritos como bairro.csv'!$I$2:$K$1294,2,FALSE)</f>
        <v>OuriÃ§angas</v>
      </c>
      <c r="J802" t="str">
        <f>VLOOKUP(A802,'BA distritos como bairro.csv'!$I$2:$K$1294,3,FALSE)</f>
        <v>Centro</v>
      </c>
      <c r="K802" t="s">
        <v>440</v>
      </c>
      <c r="L802" t="s">
        <v>622</v>
      </c>
    </row>
    <row r="803" spans="1:12">
      <c r="A803">
        <v>45926</v>
      </c>
      <c r="B803" t="s">
        <v>3279</v>
      </c>
      <c r="C803" t="s">
        <v>3871</v>
      </c>
      <c r="D803" t="s">
        <v>622</v>
      </c>
      <c r="E803" t="str">
        <f>VLOOKUP(K803,MesoMicroMunicipios!$C$2:$E$418,3,FALSE)</f>
        <v>BA18: Irecê/Boquira/Barra</v>
      </c>
      <c r="F803" t="str">
        <f>VLOOKUP(E803,DistritosEstFacebook!$A$2:$B$19,2,FALSE)</f>
        <v>https://www.facebook.com/groups/159326851374383/</v>
      </c>
      <c r="I803" t="str">
        <f>VLOOKUP(A803,'BA distritos como bairro.csv'!$I$2:$K$1294,2,FALSE)</f>
        <v>Brotas de MacaÃºbas</v>
      </c>
      <c r="J803" t="str">
        <f>VLOOKUP(A803,'BA distritos como bairro.csv'!$I$2:$K$1294,3,FALSE)</f>
        <v xml:space="preserve">Ouricuri do Ouro </v>
      </c>
      <c r="K803" t="s">
        <v>419</v>
      </c>
      <c r="L803" t="s">
        <v>4347</v>
      </c>
    </row>
    <row r="804" spans="1:12">
      <c r="A804">
        <v>45871</v>
      </c>
      <c r="B804" t="s">
        <v>3279</v>
      </c>
      <c r="C804" t="s">
        <v>3872</v>
      </c>
      <c r="D804" t="s">
        <v>3873</v>
      </c>
      <c r="E804" t="str">
        <f>VLOOKUP(K804,MesoMicroMunicipios!$C$2:$E$418,3,FALSE)</f>
        <v>BA15: Jacobina/Senhor do Bonfim/Itaberaba</v>
      </c>
      <c r="F804" t="str">
        <f>VLOOKUP(E804,DistritosEstFacebook!$A$2:$B$19,2,FALSE)</f>
        <v>https://www.facebook.com/groups/1021451114646126/</v>
      </c>
      <c r="I804" t="str">
        <f>VLOOKUP(A804,'BA distritos como bairro.csv'!$I$2:$K$1294,2,FALSE)</f>
        <v>OurolÃ¢ndia</v>
      </c>
      <c r="J804" t="str">
        <f>VLOOKUP(A804,'BA distritos como bairro.csv'!$I$2:$K$1294,3,FALSE)</f>
        <v>AlagadiÃ§o</v>
      </c>
      <c r="K804" t="s">
        <v>358</v>
      </c>
      <c r="L804" t="s">
        <v>4432</v>
      </c>
    </row>
    <row r="805" spans="1:12">
      <c r="A805">
        <v>29892</v>
      </c>
      <c r="B805" t="s">
        <v>3279</v>
      </c>
      <c r="C805" t="s">
        <v>3872</v>
      </c>
      <c r="D805" t="s">
        <v>622</v>
      </c>
      <c r="E805" t="str">
        <f>VLOOKUP(K805,MesoMicroMunicipios!$C$2:$E$418,3,FALSE)</f>
        <v>BA15: Jacobina/Senhor do Bonfim/Itaberaba</v>
      </c>
      <c r="F805" t="str">
        <f>VLOOKUP(E805,DistritosEstFacebook!$A$2:$B$19,2,FALSE)</f>
        <v>https://www.facebook.com/groups/1021451114646126/</v>
      </c>
      <c r="I805" t="str">
        <f>VLOOKUP(A805,'BA distritos como bairro.csv'!$I$2:$K$1294,2,FALSE)</f>
        <v>OurolÃ¢ndia</v>
      </c>
      <c r="J805" t="str">
        <f>VLOOKUP(A805,'BA distritos como bairro.csv'!$I$2:$K$1294,3,FALSE)</f>
        <v>Centro</v>
      </c>
      <c r="K805" t="s">
        <v>358</v>
      </c>
      <c r="L805" t="s">
        <v>622</v>
      </c>
    </row>
    <row r="806" spans="1:12">
      <c r="A806">
        <v>45873</v>
      </c>
      <c r="B806" t="s">
        <v>3279</v>
      </c>
      <c r="C806" t="s">
        <v>3872</v>
      </c>
      <c r="D806" t="s">
        <v>3874</v>
      </c>
      <c r="E806" t="str">
        <f>VLOOKUP(K806,MesoMicroMunicipios!$C$2:$E$418,3,FALSE)</f>
        <v>BA15: Jacobina/Senhor do Bonfim/Itaberaba</v>
      </c>
      <c r="F806" t="str">
        <f>VLOOKUP(E806,DistritosEstFacebook!$A$2:$B$19,2,FALSE)</f>
        <v>https://www.facebook.com/groups/1021451114646126/</v>
      </c>
      <c r="I806" t="str">
        <f>VLOOKUP(A806,'BA distritos como bairro.csv'!$I$2:$K$1294,2,FALSE)</f>
        <v>OurolÃ¢ndia</v>
      </c>
      <c r="J806" t="str">
        <f>VLOOKUP(A806,'BA distritos como bairro.csv'!$I$2:$K$1294,3,FALSE)</f>
        <v>Lagoa do Trinta e TrÃªs</v>
      </c>
      <c r="K806" t="s">
        <v>358</v>
      </c>
      <c r="L806" t="s">
        <v>4650</v>
      </c>
    </row>
    <row r="807" spans="1:12">
      <c r="A807">
        <v>45370</v>
      </c>
      <c r="B807" t="s">
        <v>3279</v>
      </c>
      <c r="C807" t="s">
        <v>3872</v>
      </c>
      <c r="D807" t="s">
        <v>3875</v>
      </c>
      <c r="E807" t="str">
        <f>VLOOKUP(K807,MesoMicroMunicipios!$C$2:$E$418,3,FALSE)</f>
        <v>BA15: Jacobina/Senhor do Bonfim/Itaberaba</v>
      </c>
      <c r="F807" t="str">
        <f>VLOOKUP(E807,DistritosEstFacebook!$A$2:$B$19,2,FALSE)</f>
        <v>https://www.facebook.com/groups/1021451114646126/</v>
      </c>
      <c r="I807" t="str">
        <f>VLOOKUP(A807,'BA distritos como bairro.csv'!$I$2:$K$1294,2,FALSE)</f>
        <v>OurolÃ¢ndia</v>
      </c>
      <c r="J807" t="str">
        <f>VLOOKUP(A807,'BA distritos como bairro.csv'!$I$2:$K$1294,3,FALSE)</f>
        <v>Lagoa do Trinta e Um</v>
      </c>
      <c r="K807" t="s">
        <v>358</v>
      </c>
      <c r="L807" t="s">
        <v>3875</v>
      </c>
    </row>
    <row r="808" spans="1:12">
      <c r="A808">
        <v>33631</v>
      </c>
      <c r="B808" t="s">
        <v>3279</v>
      </c>
      <c r="C808" t="s">
        <v>3896</v>
      </c>
      <c r="D808" t="s">
        <v>622</v>
      </c>
      <c r="E808" t="str">
        <f>VLOOKUP(K808,MesoMicroMunicipios!$C$2:$E$418,3,FALSE)</f>
        <v>BA16: Serrinha/Euclides da Cunha/Jeremoabo</v>
      </c>
      <c r="F808" t="str">
        <f>VLOOKUP(E808,DistritosEstFacebook!$A$2:$B$19,2,FALSE)</f>
        <v>https://www.facebook.com/groups/167601297347193/</v>
      </c>
      <c r="I808" t="str">
        <f>VLOOKUP(A808,'BA distritos como bairro.csv'!$I$2:$K$1294,2,FALSE)</f>
        <v>PÃ© de Serra</v>
      </c>
      <c r="J808" t="str">
        <f>VLOOKUP(A808,'BA distritos como bairro.csv'!$I$2:$K$1294,3,FALSE)</f>
        <v>Centro</v>
      </c>
      <c r="K808" t="s">
        <v>389</v>
      </c>
      <c r="L808" t="s">
        <v>622</v>
      </c>
    </row>
    <row r="809" spans="1:12">
      <c r="A809">
        <v>43193</v>
      </c>
      <c r="B809" t="s">
        <v>3279</v>
      </c>
      <c r="C809" t="s">
        <v>3876</v>
      </c>
      <c r="D809" t="s">
        <v>622</v>
      </c>
      <c r="E809" t="str">
        <f>VLOOKUP(K809,MesoMicroMunicipios!$C$2:$E$418,3,FALSE)</f>
        <v>BA11: Guanambi/Brumado/Livramento</v>
      </c>
      <c r="F809" t="str">
        <f>VLOOKUP(E809,DistritosEstFacebook!$A$2:$B$19,2,FALSE)</f>
        <v>https://www.facebook.com/groups/1532561203518470/</v>
      </c>
      <c r="I809" t="str">
        <f>VLOOKUP(A809,'BA distritos como bairro.csv'!$I$2:$K$1294,2,FALSE)</f>
        <v>CaetitÃ©</v>
      </c>
      <c r="J809" t="str">
        <f>VLOOKUP(A809,'BA distritos como bairro.csv'!$I$2:$K$1294,3,FALSE)</f>
        <v xml:space="preserve">PajeÃº do Vento </v>
      </c>
      <c r="K809" t="s">
        <v>287</v>
      </c>
      <c r="L809" t="s">
        <v>4571</v>
      </c>
    </row>
    <row r="810" spans="1:12">
      <c r="A810">
        <v>45376</v>
      </c>
      <c r="B810" t="s">
        <v>3279</v>
      </c>
      <c r="C810" t="s">
        <v>3877</v>
      </c>
      <c r="D810" t="s">
        <v>622</v>
      </c>
      <c r="E810" t="str">
        <f>VLOOKUP(K810,MesoMicroMunicipios!$C$2:$E$418,3,FALSE)</f>
        <v>BA17: Ribeira do Pombal/Alagoinhas/Entre Rios</v>
      </c>
      <c r="F810" t="str">
        <f>VLOOKUP(E810,DistritosEstFacebook!$A$2:$B$19,2,FALSE)</f>
        <v>https://www.facebook.com/groups/163561917752494/</v>
      </c>
      <c r="I810" t="str">
        <f>VLOOKUP(A810,'BA distritos como bairro.csv'!$I$2:$K$1294,2,FALSE)</f>
        <v>Esplanada</v>
      </c>
      <c r="J810" t="str">
        <f>VLOOKUP(A810,'BA distritos como bairro.csv'!$I$2:$K$1294,3,FALSE)</f>
        <v xml:space="preserve">Palame </v>
      </c>
      <c r="K810" t="s">
        <v>114</v>
      </c>
      <c r="L810" t="s">
        <v>4340</v>
      </c>
    </row>
    <row r="811" spans="1:12">
      <c r="A811">
        <v>33922</v>
      </c>
      <c r="B811" t="s">
        <v>3279</v>
      </c>
      <c r="C811" t="s">
        <v>206</v>
      </c>
      <c r="D811" t="s">
        <v>622</v>
      </c>
      <c r="E811" t="str">
        <f>VLOOKUP(K811,MesoMicroMunicipios!$C$2:$E$418,3,FALSE)</f>
        <v>BA11: Guanambi/Brumado/Livramento</v>
      </c>
      <c r="F811" t="str">
        <f>VLOOKUP(E811,DistritosEstFacebook!$A$2:$B$19,2,FALSE)</f>
        <v>https://www.facebook.com/groups/1532561203518470/</v>
      </c>
      <c r="I811" t="str">
        <f>VLOOKUP(A811,'BA distritos como bairro.csv'!$I$2:$K$1294,2,FALSE)</f>
        <v>Palmas de Monte Alto</v>
      </c>
      <c r="J811" t="str">
        <f>VLOOKUP(A811,'BA distritos como bairro.csv'!$I$2:$K$1294,3,FALSE)</f>
        <v>Centro</v>
      </c>
      <c r="K811" t="s">
        <v>206</v>
      </c>
      <c r="L811" t="s">
        <v>622</v>
      </c>
    </row>
    <row r="812" spans="1:12">
      <c r="A812">
        <v>33923</v>
      </c>
      <c r="B812" t="s">
        <v>3279</v>
      </c>
      <c r="C812" t="s">
        <v>207</v>
      </c>
      <c r="D812" t="s">
        <v>622</v>
      </c>
      <c r="E812" t="str">
        <f>VLOOKUP(K812,MesoMicroMunicipios!$C$2:$E$418,3,FALSE)</f>
        <v>BA10: Jequié/Seabra</v>
      </c>
      <c r="F812" t="str">
        <f>VLOOKUP(E812,DistritosEstFacebook!$A$2:$B$19,2,FALSE)</f>
        <v>https://www.facebook.com/groups/170949727010380/</v>
      </c>
      <c r="I812" t="str">
        <f>VLOOKUP(A812,'BA distritos como bairro.csv'!$I$2:$K$1294,2,FALSE)</f>
        <v>Palmeiras</v>
      </c>
      <c r="J812" t="str">
        <f>VLOOKUP(A812,'BA distritos como bairro.csv'!$I$2:$K$1294,3,FALSE)</f>
        <v>Centro</v>
      </c>
      <c r="K812" t="s">
        <v>207</v>
      </c>
      <c r="L812" t="s">
        <v>622</v>
      </c>
    </row>
    <row r="813" spans="1:12">
      <c r="A813">
        <v>33924</v>
      </c>
      <c r="B813" t="s">
        <v>3279</v>
      </c>
      <c r="C813" t="s">
        <v>208</v>
      </c>
      <c r="D813" t="s">
        <v>622</v>
      </c>
      <c r="E813" t="str">
        <f>VLOOKUP(K813,MesoMicroMunicipios!$C$2:$E$418,3,FALSE)</f>
        <v>BA11: Guanambi/Brumado/Livramento</v>
      </c>
      <c r="F813" t="str">
        <f>VLOOKUP(E813,DistritosEstFacebook!$A$2:$B$19,2,FALSE)</f>
        <v>https://www.facebook.com/groups/1532561203518470/</v>
      </c>
      <c r="I813" t="str">
        <f>VLOOKUP(A813,'BA distritos como bairro.csv'!$I$2:$K$1294,2,FALSE)</f>
        <v>Paramirim</v>
      </c>
      <c r="J813" t="str">
        <f>VLOOKUP(A813,'BA distritos como bairro.csv'!$I$2:$K$1294,3,FALSE)</f>
        <v>Centro</v>
      </c>
      <c r="K813" t="s">
        <v>208</v>
      </c>
      <c r="L813" t="s">
        <v>622</v>
      </c>
    </row>
    <row r="814" spans="1:12">
      <c r="A814">
        <v>33925</v>
      </c>
      <c r="B814" t="s">
        <v>3279</v>
      </c>
      <c r="C814" t="s">
        <v>209</v>
      </c>
      <c r="D814" t="s">
        <v>622</v>
      </c>
      <c r="E814" t="str">
        <f>VLOOKUP(K814,MesoMicroMunicipios!$C$2:$E$418,3,FALSE)</f>
        <v>BA12: Barreiras/Santa Maria da Vitoria/Cotegipe/Bom Jesus da Lapa</v>
      </c>
      <c r="F814" t="str">
        <f>VLOOKUP(E814,DistritosEstFacebook!$A$2:$B$19,2,FALSE)</f>
        <v>https://www.facebook.com/groups/1874428559535871/</v>
      </c>
      <c r="I814" t="str">
        <f>VLOOKUP(A814,'BA distritos como bairro.csv'!$I$2:$K$1294,2,FALSE)</f>
        <v>Paratinga</v>
      </c>
      <c r="J814" t="str">
        <f>VLOOKUP(A814,'BA distritos como bairro.csv'!$I$2:$K$1294,3,FALSE)</f>
        <v>Centro</v>
      </c>
      <c r="K814" t="s">
        <v>209</v>
      </c>
      <c r="L814" t="s">
        <v>622</v>
      </c>
    </row>
    <row r="815" spans="1:12">
      <c r="A815">
        <v>33926</v>
      </c>
      <c r="B815" t="s">
        <v>3279</v>
      </c>
      <c r="C815" t="s">
        <v>210</v>
      </c>
      <c r="D815" t="s">
        <v>622</v>
      </c>
      <c r="E815" t="str">
        <f>VLOOKUP(K815,MesoMicroMunicipios!$C$2:$E$418,3,FALSE)</f>
        <v>BA17: Ribeira do Pombal/Alagoinhas/Entre Rios</v>
      </c>
      <c r="F815" t="str">
        <f>VLOOKUP(E815,DistritosEstFacebook!$A$2:$B$19,2,FALSE)</f>
        <v>https://www.facebook.com/groups/163561917752494/</v>
      </c>
      <c r="I815" t="str">
        <f>VLOOKUP(A815,'BA distritos como bairro.csv'!$I$2:$K$1294,2,FALSE)</f>
        <v>Paripiranga</v>
      </c>
      <c r="J815" t="str">
        <f>VLOOKUP(A815,'BA distritos como bairro.csv'!$I$2:$K$1294,3,FALSE)</f>
        <v>Centro</v>
      </c>
      <c r="K815" t="s">
        <v>210</v>
      </c>
      <c r="L815" t="s">
        <v>622</v>
      </c>
    </row>
    <row r="816" spans="1:12">
      <c r="A816">
        <v>48609</v>
      </c>
      <c r="B816" t="s">
        <v>3279</v>
      </c>
      <c r="C816" t="s">
        <v>210</v>
      </c>
      <c r="D816" t="s">
        <v>3878</v>
      </c>
      <c r="E816" t="str">
        <f>VLOOKUP(K816,MesoMicroMunicipios!$C$2:$E$418,3,FALSE)</f>
        <v>BA17: Ribeira do Pombal/Alagoinhas/Entre Rios</v>
      </c>
      <c r="F816" t="str">
        <f>VLOOKUP(E816,DistritosEstFacebook!$A$2:$B$19,2,FALSE)</f>
        <v>https://www.facebook.com/groups/163561917752494/</v>
      </c>
      <c r="I816" t="str">
        <f>VLOOKUP(A816,'BA distritos como bairro.csv'!$I$2:$K$1294,2,FALSE)</f>
        <v>Paripiranga</v>
      </c>
      <c r="J816" t="str">
        <f>VLOOKUP(A816,'BA distritos como bairro.csv'!$I$2:$K$1294,3,FALSE)</f>
        <v>ConceiÃ§Ã£o de Campinas</v>
      </c>
      <c r="K816" t="s">
        <v>210</v>
      </c>
      <c r="L816" t="s">
        <v>4505</v>
      </c>
    </row>
    <row r="817" spans="1:12">
      <c r="A817">
        <v>43194</v>
      </c>
      <c r="B817" t="s">
        <v>3279</v>
      </c>
      <c r="C817" t="s">
        <v>3879</v>
      </c>
      <c r="D817" t="s">
        <v>622</v>
      </c>
      <c r="E817" t="str">
        <f>VLOOKUP(K817,MesoMicroMunicipios!$C$2:$E$418,3,FALSE)</f>
        <v>BA14: Feira de Santana</v>
      </c>
      <c r="F817" t="str">
        <f>VLOOKUP(E817,DistritosEstFacebook!$A$2:$B$19,2,FALSE)</f>
        <v>https://www.facebook.com/groups/1591948850852653/</v>
      </c>
      <c r="I817" t="str">
        <f>VLOOKUP(A817,'BA distritos como bairro.csv'!$I$2:$K$1294,2,FALSE)</f>
        <v>Ãgua Fria</v>
      </c>
      <c r="J817" t="str">
        <f>VLOOKUP(A817,'BA distritos como bairro.csv'!$I$2:$K$1294,3,FALSE)</f>
        <v xml:space="preserve">PataÃ­ba </v>
      </c>
      <c r="K817" t="s">
        <v>362</v>
      </c>
      <c r="L817" t="s">
        <v>4609</v>
      </c>
    </row>
    <row r="818" spans="1:12">
      <c r="A818">
        <v>33927</v>
      </c>
      <c r="B818" t="s">
        <v>3279</v>
      </c>
      <c r="C818" t="s">
        <v>211</v>
      </c>
      <c r="D818" t="s">
        <v>622</v>
      </c>
      <c r="E818" t="str">
        <f>VLOOKUP(K818,MesoMicroMunicipios!$C$2:$E$418,3,FALSE)</f>
        <v>BA07: Ilhéus/Itabuna</v>
      </c>
      <c r="F818" t="str">
        <f>VLOOKUP(E818,DistritosEstFacebook!$A$2:$B$19,2,FALSE)</f>
        <v>https://www.facebook.com/groups/776446452544437/</v>
      </c>
      <c r="I818" t="str">
        <f>VLOOKUP(A818,'BA distritos como bairro.csv'!$I$2:$K$1294,2,FALSE)</f>
        <v>Pau Brasil</v>
      </c>
      <c r="J818" t="str">
        <f>VLOOKUP(A818,'BA distritos como bairro.csv'!$I$2:$K$1294,3,FALSE)</f>
        <v>Centro</v>
      </c>
      <c r="K818" t="s">
        <v>211</v>
      </c>
      <c r="L818" t="s">
        <v>622</v>
      </c>
    </row>
    <row r="819" spans="1:12">
      <c r="A819">
        <v>604</v>
      </c>
      <c r="B819" t="s">
        <v>3279</v>
      </c>
      <c r="C819" t="s">
        <v>212</v>
      </c>
      <c r="D819" t="s">
        <v>3880</v>
      </c>
      <c r="E819" t="str">
        <f>VLOOKUP(K819,MesoMicroMunicipios!$C$2:$E$418,3,FALSE)</f>
        <v>BA13: Vale São-Franciscano Norte</v>
      </c>
      <c r="F819" t="str">
        <f>VLOOKUP(E819,DistritosEstFacebook!$A$2:$B$19,2,FALSE)</f>
        <v>https://www.facebook.com/groups/141329929883325/</v>
      </c>
      <c r="I819" t="str">
        <f>VLOOKUP(A819,'BA distritos como bairro.csv'!$I$2:$K$1294,2,FALSE)</f>
        <v>Paulo Afonso</v>
      </c>
      <c r="J819" t="str">
        <f>VLOOKUP(A819,'BA distritos como bairro.csv'!$I$2:$K$1294,3,FALSE)</f>
        <v>Abel Barbosa</v>
      </c>
      <c r="K819" t="s">
        <v>212</v>
      </c>
      <c r="L819" t="s">
        <v>3880</v>
      </c>
    </row>
    <row r="820" spans="1:12">
      <c r="A820">
        <v>605</v>
      </c>
      <c r="B820" t="s">
        <v>3279</v>
      </c>
      <c r="C820" t="s">
        <v>212</v>
      </c>
      <c r="D820" t="s">
        <v>3881</v>
      </c>
      <c r="E820" t="str">
        <f>VLOOKUP(K820,MesoMicroMunicipios!$C$2:$E$418,3,FALSE)</f>
        <v>BA13: Vale São-Franciscano Norte</v>
      </c>
      <c r="F820" t="str">
        <f>VLOOKUP(E820,DistritosEstFacebook!$A$2:$B$19,2,FALSE)</f>
        <v>https://www.facebook.com/groups/141329929883325/</v>
      </c>
      <c r="I820" t="str">
        <f>VLOOKUP(A820,'BA distritos como bairro.csv'!$I$2:$K$1294,2,FALSE)</f>
        <v>Paulo Afonso</v>
      </c>
      <c r="J820" t="str">
        <f>VLOOKUP(A820,'BA distritos como bairro.csv'!$I$2:$K$1294,3,FALSE)</f>
        <v>Bnh</v>
      </c>
      <c r="K820" t="s">
        <v>212</v>
      </c>
      <c r="L820" t="s">
        <v>3881</v>
      </c>
    </row>
    <row r="821" spans="1:12">
      <c r="A821">
        <v>606</v>
      </c>
      <c r="B821" t="s">
        <v>3279</v>
      </c>
      <c r="C821" t="s">
        <v>212</v>
      </c>
      <c r="D821" t="s">
        <v>3882</v>
      </c>
      <c r="E821" t="str">
        <f>VLOOKUP(K821,MesoMicroMunicipios!$C$2:$E$418,3,FALSE)</f>
        <v>BA13: Vale São-Franciscano Norte</v>
      </c>
      <c r="F821" t="str">
        <f>VLOOKUP(E821,DistritosEstFacebook!$A$2:$B$19,2,FALSE)</f>
        <v>https://www.facebook.com/groups/141329929883325/</v>
      </c>
      <c r="I821" t="str">
        <f>VLOOKUP(A821,'BA distritos como bairro.csv'!$I$2:$K$1294,2,FALSE)</f>
        <v>Paulo Afonso</v>
      </c>
      <c r="J821" t="str">
        <f>VLOOKUP(A821,'BA distritos como bairro.csv'!$I$2:$K$1294,3,FALSE)</f>
        <v>Caminho dos Lagos</v>
      </c>
      <c r="K821" t="s">
        <v>212</v>
      </c>
      <c r="L821" t="s">
        <v>3882</v>
      </c>
    </row>
    <row r="822" spans="1:12">
      <c r="A822">
        <v>607</v>
      </c>
      <c r="B822" t="s">
        <v>3279</v>
      </c>
      <c r="C822" t="s">
        <v>212</v>
      </c>
      <c r="D822" t="s">
        <v>3778</v>
      </c>
      <c r="E822" t="str">
        <f>VLOOKUP(K822,MesoMicroMunicipios!$C$2:$E$418,3,FALSE)</f>
        <v>BA13: Vale São-Franciscano Norte</v>
      </c>
      <c r="F822" t="str">
        <f>VLOOKUP(E822,DistritosEstFacebook!$A$2:$B$19,2,FALSE)</f>
        <v>https://www.facebook.com/groups/141329929883325/</v>
      </c>
      <c r="I822" t="str">
        <f>VLOOKUP(A822,'BA distritos como bairro.csv'!$I$2:$K$1294,2,FALSE)</f>
        <v>Paulo Afonso</v>
      </c>
      <c r="J822" t="str">
        <f>VLOOKUP(A822,'BA distritos como bairro.csv'!$I$2:$K$1294,3,FALSE)</f>
        <v>CentenÃ¡rio</v>
      </c>
      <c r="K822" t="s">
        <v>212</v>
      </c>
      <c r="L822" t="s">
        <v>4598</v>
      </c>
    </row>
    <row r="823" spans="1:12">
      <c r="A823">
        <v>608</v>
      </c>
      <c r="B823" t="s">
        <v>3279</v>
      </c>
      <c r="C823" t="s">
        <v>212</v>
      </c>
      <c r="D823" t="s">
        <v>622</v>
      </c>
      <c r="E823" t="str">
        <f>VLOOKUP(K823,MesoMicroMunicipios!$C$2:$E$418,3,FALSE)</f>
        <v>BA13: Vale São-Franciscano Norte</v>
      </c>
      <c r="F823" t="str">
        <f>VLOOKUP(E823,DistritosEstFacebook!$A$2:$B$19,2,FALSE)</f>
        <v>https://www.facebook.com/groups/141329929883325/</v>
      </c>
      <c r="I823" t="str">
        <f>VLOOKUP(A823,'BA distritos como bairro.csv'!$I$2:$K$1294,2,FALSE)</f>
        <v>Paulo Afonso</v>
      </c>
      <c r="J823" t="str">
        <f>VLOOKUP(A823,'BA distritos como bairro.csv'!$I$2:$K$1294,3,FALSE)</f>
        <v>Centro</v>
      </c>
      <c r="K823" t="s">
        <v>212</v>
      </c>
      <c r="L823" t="s">
        <v>622</v>
      </c>
    </row>
    <row r="824" spans="1:12">
      <c r="A824">
        <v>609</v>
      </c>
      <c r="B824" t="s">
        <v>3279</v>
      </c>
      <c r="C824" t="s">
        <v>212</v>
      </c>
      <c r="D824" t="s">
        <v>3883</v>
      </c>
      <c r="E824" t="str">
        <f>VLOOKUP(K824,MesoMicroMunicipios!$C$2:$E$418,3,FALSE)</f>
        <v>BA13: Vale São-Franciscano Norte</v>
      </c>
      <c r="F824" t="str">
        <f>VLOOKUP(E824,DistritosEstFacebook!$A$2:$B$19,2,FALSE)</f>
        <v>https://www.facebook.com/groups/141329929883325/</v>
      </c>
      <c r="I824" t="str">
        <f>VLOOKUP(A824,'BA distritos como bairro.csv'!$I$2:$K$1294,2,FALSE)</f>
        <v>Paulo Afonso</v>
      </c>
      <c r="J824" t="str">
        <f>VLOOKUP(A824,'BA distritos como bairro.csv'!$I$2:$K$1294,3,FALSE)</f>
        <v>Cetenco</v>
      </c>
      <c r="K824" t="s">
        <v>212</v>
      </c>
      <c r="L824" t="s">
        <v>3883</v>
      </c>
    </row>
    <row r="825" spans="1:12">
      <c r="A825">
        <v>611</v>
      </c>
      <c r="B825" t="s">
        <v>3279</v>
      </c>
      <c r="C825" t="s">
        <v>212</v>
      </c>
      <c r="D825" t="s">
        <v>3884</v>
      </c>
      <c r="E825" t="str">
        <f>VLOOKUP(K825,MesoMicroMunicipios!$C$2:$E$418,3,FALSE)</f>
        <v>BA13: Vale São-Franciscano Norte</v>
      </c>
      <c r="F825" t="str">
        <f>VLOOKUP(E825,DistritosEstFacebook!$A$2:$B$19,2,FALSE)</f>
        <v>https://www.facebook.com/groups/141329929883325/</v>
      </c>
      <c r="I825" t="str">
        <f>VLOOKUP(A825,'BA distritos como bairro.csv'!$I$2:$K$1294,2,FALSE)</f>
        <v>Paulo Afonso</v>
      </c>
      <c r="J825" t="str">
        <f>VLOOKUP(A825,'BA distritos como bairro.csv'!$I$2:$K$1294,3,FALSE)</f>
        <v>ClÃ©riston Andrade</v>
      </c>
      <c r="K825" t="s">
        <v>212</v>
      </c>
      <c r="L825" t="s">
        <v>4524</v>
      </c>
    </row>
    <row r="826" spans="1:12">
      <c r="A826">
        <v>610</v>
      </c>
      <c r="B826" t="s">
        <v>3279</v>
      </c>
      <c r="C826" t="s">
        <v>212</v>
      </c>
      <c r="D826" t="s">
        <v>3885</v>
      </c>
      <c r="E826" t="str">
        <f>VLOOKUP(K826,MesoMicroMunicipios!$C$2:$E$418,3,FALSE)</f>
        <v>BA13: Vale São-Franciscano Norte</v>
      </c>
      <c r="F826" t="str">
        <f>VLOOKUP(E826,DistritosEstFacebook!$A$2:$B$19,2,FALSE)</f>
        <v>https://www.facebook.com/groups/141329929883325/</v>
      </c>
      <c r="I826" t="str">
        <f>VLOOKUP(A826,'BA distritos como bairro.csv'!$I$2:$K$1294,2,FALSE)</f>
        <v>Paulo Afonso</v>
      </c>
      <c r="J826" t="str">
        <f>VLOOKUP(A826,'BA distritos como bairro.csv'!$I$2:$K$1294,3,FALSE)</f>
        <v>General Dutra</v>
      </c>
      <c r="K826" t="s">
        <v>212</v>
      </c>
      <c r="L826" t="s">
        <v>3885</v>
      </c>
    </row>
    <row r="827" spans="1:12">
      <c r="A827">
        <v>613</v>
      </c>
      <c r="B827" t="s">
        <v>3279</v>
      </c>
      <c r="C827" t="s">
        <v>212</v>
      </c>
      <c r="D827" t="s">
        <v>3886</v>
      </c>
      <c r="E827" t="str">
        <f>VLOOKUP(K827,MesoMicroMunicipios!$C$2:$E$418,3,FALSE)</f>
        <v>BA13: Vale São-Franciscano Norte</v>
      </c>
      <c r="F827" t="str">
        <f>VLOOKUP(E827,DistritosEstFacebook!$A$2:$B$19,2,FALSE)</f>
        <v>https://www.facebook.com/groups/141329929883325/</v>
      </c>
      <c r="I827" t="str">
        <f>VLOOKUP(A827,'BA distritos como bairro.csv'!$I$2:$K$1294,2,FALSE)</f>
        <v>Paulo Afonso</v>
      </c>
      <c r="J827" t="str">
        <f>VLOOKUP(A827,'BA distritos como bairro.csv'!$I$2:$K$1294,3,FALSE)</f>
        <v>Jardim Bahia</v>
      </c>
      <c r="K827" t="s">
        <v>212</v>
      </c>
      <c r="L827" t="s">
        <v>3886</v>
      </c>
    </row>
    <row r="828" spans="1:12">
      <c r="A828">
        <v>614</v>
      </c>
      <c r="B828" t="s">
        <v>3279</v>
      </c>
      <c r="C828" t="s">
        <v>212</v>
      </c>
      <c r="D828" t="s">
        <v>3887</v>
      </c>
      <c r="E828" t="str">
        <f>VLOOKUP(K828,MesoMicroMunicipios!$C$2:$E$418,3,FALSE)</f>
        <v>BA13: Vale São-Franciscano Norte</v>
      </c>
      <c r="F828" t="str">
        <f>VLOOKUP(E828,DistritosEstFacebook!$A$2:$B$19,2,FALSE)</f>
        <v>https://www.facebook.com/groups/141329929883325/</v>
      </c>
      <c r="I828" t="str">
        <f>VLOOKUP(A828,'BA distritos como bairro.csv'!$I$2:$K$1294,2,FALSE)</f>
        <v>Paulo Afonso</v>
      </c>
      <c r="J828" t="str">
        <f>VLOOKUP(A828,'BA distritos como bairro.csv'!$I$2:$K$1294,3,FALSE)</f>
        <v>Oliveira Lopes</v>
      </c>
      <c r="K828" t="s">
        <v>212</v>
      </c>
      <c r="L828" t="s">
        <v>3887</v>
      </c>
    </row>
    <row r="829" spans="1:12">
      <c r="A829">
        <v>615</v>
      </c>
      <c r="B829" t="s">
        <v>3279</v>
      </c>
      <c r="C829" t="s">
        <v>212</v>
      </c>
      <c r="D829" t="s">
        <v>3888</v>
      </c>
      <c r="E829" t="str">
        <f>VLOOKUP(K829,MesoMicroMunicipios!$C$2:$E$418,3,FALSE)</f>
        <v>BA13: Vale São-Franciscano Norte</v>
      </c>
      <c r="F829" t="str">
        <f>VLOOKUP(E829,DistritosEstFacebook!$A$2:$B$19,2,FALSE)</f>
        <v>https://www.facebook.com/groups/141329929883325/</v>
      </c>
      <c r="I829" t="str">
        <f>VLOOKUP(A829,'BA distritos como bairro.csv'!$I$2:$K$1294,2,FALSE)</f>
        <v>Paulo Afonso</v>
      </c>
      <c r="J829" t="str">
        <f>VLOOKUP(A829,'BA distritos como bairro.csv'!$I$2:$K$1294,3,FALSE)</f>
        <v>Panorama</v>
      </c>
      <c r="K829" t="s">
        <v>212</v>
      </c>
      <c r="L829" t="s">
        <v>3888</v>
      </c>
    </row>
    <row r="830" spans="1:12">
      <c r="A830">
        <v>616</v>
      </c>
      <c r="B830" t="s">
        <v>3279</v>
      </c>
      <c r="C830" t="s">
        <v>212</v>
      </c>
      <c r="D830" t="s">
        <v>3889</v>
      </c>
      <c r="E830" t="str">
        <f>VLOOKUP(K830,MesoMicroMunicipios!$C$2:$E$418,3,FALSE)</f>
        <v>BA13: Vale São-Franciscano Norte</v>
      </c>
      <c r="F830" t="str">
        <f>VLOOKUP(E830,DistritosEstFacebook!$A$2:$B$19,2,FALSE)</f>
        <v>https://www.facebook.com/groups/141329929883325/</v>
      </c>
      <c r="I830" t="str">
        <f>VLOOKUP(A830,'BA distritos como bairro.csv'!$I$2:$K$1294,2,FALSE)</f>
        <v>Paulo Afonso</v>
      </c>
      <c r="J830" t="str">
        <f>VLOOKUP(A830,'BA distritos como bairro.csv'!$I$2:$K$1294,3,FALSE)</f>
        <v>PerpÃ©tuo Socorro</v>
      </c>
      <c r="K830" t="s">
        <v>212</v>
      </c>
      <c r="L830" t="s">
        <v>4525</v>
      </c>
    </row>
    <row r="831" spans="1:12">
      <c r="A831">
        <v>617</v>
      </c>
      <c r="B831" t="s">
        <v>3279</v>
      </c>
      <c r="C831" t="s">
        <v>212</v>
      </c>
      <c r="D831" t="s">
        <v>3890</v>
      </c>
      <c r="E831" t="str">
        <f>VLOOKUP(K831,MesoMicroMunicipios!$C$2:$E$418,3,FALSE)</f>
        <v>BA13: Vale São-Franciscano Norte</v>
      </c>
      <c r="F831" t="str">
        <f>VLOOKUP(E831,DistritosEstFacebook!$A$2:$B$19,2,FALSE)</f>
        <v>https://www.facebook.com/groups/141329929883325/</v>
      </c>
      <c r="I831" t="str">
        <f>VLOOKUP(A831,'BA distritos como bairro.csv'!$I$2:$K$1294,2,FALSE)</f>
        <v>Paulo Afonso</v>
      </c>
      <c r="J831" t="str">
        <f>VLOOKUP(A831,'BA distritos como bairro.csv'!$I$2:$K$1294,3,FALSE)</f>
        <v>Tancredo Neves I</v>
      </c>
      <c r="K831" t="s">
        <v>212</v>
      </c>
      <c r="L831" t="s">
        <v>3890</v>
      </c>
    </row>
    <row r="832" spans="1:12">
      <c r="A832">
        <v>618</v>
      </c>
      <c r="B832" t="s">
        <v>3279</v>
      </c>
      <c r="C832" t="s">
        <v>212</v>
      </c>
      <c r="D832" t="s">
        <v>3891</v>
      </c>
      <c r="E832" t="str">
        <f>VLOOKUP(K832,MesoMicroMunicipios!$C$2:$E$418,3,FALSE)</f>
        <v>BA13: Vale São-Franciscano Norte</v>
      </c>
      <c r="F832" t="str">
        <f>VLOOKUP(E832,DistritosEstFacebook!$A$2:$B$19,2,FALSE)</f>
        <v>https://www.facebook.com/groups/141329929883325/</v>
      </c>
      <c r="I832" t="str">
        <f>VLOOKUP(A832,'BA distritos como bairro.csv'!$I$2:$K$1294,2,FALSE)</f>
        <v>Paulo Afonso</v>
      </c>
      <c r="J832" t="str">
        <f>VLOOKUP(A832,'BA distritos como bairro.csv'!$I$2:$K$1294,3,FALSE)</f>
        <v>Tancredo Neves II</v>
      </c>
      <c r="K832" t="s">
        <v>212</v>
      </c>
      <c r="L832" t="s">
        <v>3891</v>
      </c>
    </row>
    <row r="833" spans="1:12">
      <c r="A833">
        <v>619</v>
      </c>
      <c r="B833" t="s">
        <v>3279</v>
      </c>
      <c r="C833" t="s">
        <v>212</v>
      </c>
      <c r="D833" t="s">
        <v>3892</v>
      </c>
      <c r="E833" t="str">
        <f>VLOOKUP(K833,MesoMicroMunicipios!$C$2:$E$418,3,FALSE)</f>
        <v>BA13: Vale São-Franciscano Norte</v>
      </c>
      <c r="F833" t="str">
        <f>VLOOKUP(E833,DistritosEstFacebook!$A$2:$B$19,2,FALSE)</f>
        <v>https://www.facebook.com/groups/141329929883325/</v>
      </c>
      <c r="I833" t="str">
        <f>VLOOKUP(A833,'BA distritos como bairro.csv'!$I$2:$K$1294,2,FALSE)</f>
        <v>Paulo Afonso</v>
      </c>
      <c r="J833" t="str">
        <f>VLOOKUP(A833,'BA distritos como bairro.csv'!$I$2:$K$1294,3,FALSE)</f>
        <v>Tancredo Neves III</v>
      </c>
      <c r="K833" t="s">
        <v>212</v>
      </c>
      <c r="L833" t="s">
        <v>3892</v>
      </c>
    </row>
    <row r="834" spans="1:12">
      <c r="A834">
        <v>620</v>
      </c>
      <c r="B834" t="s">
        <v>3279</v>
      </c>
      <c r="C834" t="s">
        <v>212</v>
      </c>
      <c r="D834" t="s">
        <v>3893</v>
      </c>
      <c r="E834" t="str">
        <f>VLOOKUP(K834,MesoMicroMunicipios!$C$2:$E$418,3,FALSE)</f>
        <v>BA13: Vale São-Franciscano Norte</v>
      </c>
      <c r="F834" t="str">
        <f>VLOOKUP(E834,DistritosEstFacebook!$A$2:$B$19,2,FALSE)</f>
        <v>https://www.facebook.com/groups/141329929883325/</v>
      </c>
      <c r="I834" t="str">
        <f>VLOOKUP(A834,'BA distritos como bairro.csv'!$I$2:$K$1294,2,FALSE)</f>
        <v>Paulo Afonso</v>
      </c>
      <c r="J834" t="str">
        <f>VLOOKUP(A834,'BA distritos como bairro.csv'!$I$2:$K$1294,3,FALSE)</f>
        <v>Vila Nobre</v>
      </c>
      <c r="K834" t="s">
        <v>212</v>
      </c>
      <c r="L834" t="s">
        <v>3893</v>
      </c>
    </row>
    <row r="835" spans="1:12">
      <c r="A835">
        <v>621</v>
      </c>
      <c r="B835" t="s">
        <v>3279</v>
      </c>
      <c r="C835" t="s">
        <v>212</v>
      </c>
      <c r="D835" t="s">
        <v>3894</v>
      </c>
      <c r="E835" t="str">
        <f>VLOOKUP(K835,MesoMicroMunicipios!$C$2:$E$418,3,FALSE)</f>
        <v>BA13: Vale São-Franciscano Norte</v>
      </c>
      <c r="F835" t="str">
        <f>VLOOKUP(E835,DistritosEstFacebook!$A$2:$B$19,2,FALSE)</f>
        <v>https://www.facebook.com/groups/141329929883325/</v>
      </c>
      <c r="I835" t="str">
        <f>VLOOKUP(A835,'BA distritos como bairro.csv'!$I$2:$K$1294,2,FALSE)</f>
        <v>Paulo Afonso</v>
      </c>
      <c r="J835" t="str">
        <f>VLOOKUP(A835,'BA distritos como bairro.csv'!$I$2:$K$1294,3,FALSE)</f>
        <v>Vila Poty</v>
      </c>
      <c r="K835" t="s">
        <v>212</v>
      </c>
      <c r="L835" t="s">
        <v>3894</v>
      </c>
    </row>
    <row r="836" spans="1:12">
      <c r="A836">
        <v>622</v>
      </c>
      <c r="B836" t="s">
        <v>3279</v>
      </c>
      <c r="C836" t="s">
        <v>212</v>
      </c>
      <c r="D836" t="s">
        <v>3895</v>
      </c>
      <c r="E836" t="str">
        <f>VLOOKUP(K836,MesoMicroMunicipios!$C$2:$E$418,3,FALSE)</f>
        <v>BA13: Vale São-Franciscano Norte</v>
      </c>
      <c r="F836" t="str">
        <f>VLOOKUP(E836,DistritosEstFacebook!$A$2:$B$19,2,FALSE)</f>
        <v>https://www.facebook.com/groups/141329929883325/</v>
      </c>
      <c r="I836" t="str">
        <f>VLOOKUP(A836,'BA distritos como bairro.csv'!$I$2:$K$1294,2,FALSE)</f>
        <v>Paulo Afonso</v>
      </c>
      <c r="J836" t="str">
        <f>VLOOKUP(A836,'BA distritos como bairro.csv'!$I$2:$K$1294,3,FALSE)</f>
        <v>Vila SÃ£o Francisco</v>
      </c>
      <c r="K836" t="s">
        <v>212</v>
      </c>
      <c r="L836" t="s">
        <v>4466</v>
      </c>
    </row>
    <row r="837" spans="1:12">
      <c r="A837">
        <v>33632</v>
      </c>
      <c r="B837" t="s">
        <v>3279</v>
      </c>
      <c r="C837" t="s">
        <v>3897</v>
      </c>
      <c r="D837" t="s">
        <v>622</v>
      </c>
      <c r="E837" t="str">
        <f>VLOOKUP(K837,MesoMicroMunicipios!$C$2:$E$418,3,FALSE)</f>
        <v>BA14: Feira de Santana</v>
      </c>
      <c r="F837" t="str">
        <f>VLOOKUP(E837,DistritosEstFacebook!$A$2:$B$19,2,FALSE)</f>
        <v>https://www.facebook.com/groups/1591948850852653/</v>
      </c>
      <c r="I837" t="str">
        <f>VLOOKUP(A837,'BA distritos como bairro.csv'!$I$2:$K$1294,2,FALSE)</f>
        <v>PedrÃ£o</v>
      </c>
      <c r="J837" t="str">
        <f>VLOOKUP(A837,'BA distritos como bairro.csv'!$I$2:$K$1294,3,FALSE)</f>
        <v>Centro</v>
      </c>
      <c r="K837" t="s">
        <v>446</v>
      </c>
      <c r="L837" t="s">
        <v>622</v>
      </c>
    </row>
    <row r="838" spans="1:12">
      <c r="A838">
        <v>45379</v>
      </c>
      <c r="B838" t="s">
        <v>3279</v>
      </c>
      <c r="C838" t="s">
        <v>3898</v>
      </c>
      <c r="D838" t="s">
        <v>622</v>
      </c>
      <c r="E838" t="str">
        <f>VLOOKUP(K838,MesoMicroMunicipios!$C$2:$E$418,3,FALSE)</f>
        <v>BA15: Jacobina/Senhor do Bonfim/Itaberaba</v>
      </c>
      <c r="F838" t="str">
        <f>VLOOKUP(E838,DistritosEstFacebook!$A$2:$B$19,2,FALSE)</f>
        <v>https://www.facebook.com/groups/1021451114646126/</v>
      </c>
      <c r="I838" t="str">
        <f>VLOOKUP(A838,'BA distritos como bairro.csv'!$I$2:$K$1294,2,FALSE)</f>
        <v>Capim Grosso</v>
      </c>
      <c r="J838" t="str">
        <f>VLOOKUP(A838,'BA distritos como bairro.csv'!$I$2:$K$1294,3,FALSE)</f>
        <v xml:space="preserve">Pedras Altas do Mirim </v>
      </c>
      <c r="K838" t="s">
        <v>95</v>
      </c>
      <c r="L838" t="s">
        <v>4341</v>
      </c>
    </row>
    <row r="839" spans="1:12">
      <c r="A839">
        <v>33633</v>
      </c>
      <c r="B839" t="s">
        <v>3279</v>
      </c>
      <c r="C839" t="s">
        <v>213</v>
      </c>
      <c r="D839" t="s">
        <v>622</v>
      </c>
      <c r="E839" t="str">
        <f>VLOOKUP(K839,MesoMicroMunicipios!$C$2:$E$418,3,FALSE)</f>
        <v>BA16: Serrinha/Euclides da Cunha/Jeremoabo</v>
      </c>
      <c r="F839" t="str">
        <f>VLOOKUP(E839,DistritosEstFacebook!$A$2:$B$19,2,FALSE)</f>
        <v>https://www.facebook.com/groups/167601297347193/</v>
      </c>
      <c r="I839" t="str">
        <f>VLOOKUP(A839,'BA distritos como bairro.csv'!$I$2:$K$1294,2,FALSE)</f>
        <v>Pedro Alexandre</v>
      </c>
      <c r="J839" t="str">
        <f>VLOOKUP(A839,'BA distritos como bairro.csv'!$I$2:$K$1294,3,FALSE)</f>
        <v>Centro</v>
      </c>
      <c r="K839" t="s">
        <v>213</v>
      </c>
      <c r="L839" t="s">
        <v>622</v>
      </c>
    </row>
    <row r="840" spans="1:12">
      <c r="A840">
        <v>43229</v>
      </c>
      <c r="B840" t="s">
        <v>3279</v>
      </c>
      <c r="C840" t="s">
        <v>3899</v>
      </c>
      <c r="D840" t="s">
        <v>622</v>
      </c>
      <c r="E840" t="str">
        <f>VLOOKUP(K840,MesoMicroMunicipios!$C$2:$E$418,3,FALSE)</f>
        <v>BA13: Vale São-Franciscano Norte</v>
      </c>
      <c r="F840" t="str">
        <f>VLOOKUP(E840,DistritosEstFacebook!$A$2:$B$19,2,FALSE)</f>
        <v>https://www.facebook.com/groups/141329929883325/</v>
      </c>
      <c r="I840" t="str">
        <f>VLOOKUP(A840,'BA distritos como bairro.csv'!$I$2:$K$1294,2,FALSE)</f>
        <v>Campo Alegre de Lourdes</v>
      </c>
      <c r="J840" t="str">
        <f>VLOOKUP(A840,'BA distritos como bairro.csv'!$I$2:$K$1294,3,FALSE)</f>
        <v xml:space="preserve">Peixe </v>
      </c>
      <c r="K840" t="s">
        <v>86</v>
      </c>
      <c r="L840" t="s">
        <v>4235</v>
      </c>
    </row>
    <row r="841" spans="1:12">
      <c r="A841">
        <v>44283</v>
      </c>
      <c r="B841" t="s">
        <v>3279</v>
      </c>
      <c r="C841" t="s">
        <v>3899</v>
      </c>
      <c r="D841" t="s">
        <v>3900</v>
      </c>
      <c r="E841" t="str">
        <f>VLOOKUP(K841,MesoMicroMunicipios!$C$2:$E$418,3,FALSE)</f>
        <v>BA13: Vale São-Franciscano Norte</v>
      </c>
      <c r="F841" t="str">
        <f>VLOOKUP(E841,DistritosEstFacebook!$A$2:$B$19,2,FALSE)</f>
        <v>https://www.facebook.com/groups/141329929883325/</v>
      </c>
      <c r="I841" s="39" t="s">
        <v>86</v>
      </c>
      <c r="J841" s="39" t="str">
        <f>D841</f>
        <v>Peixe</v>
      </c>
      <c r="K841" s="39" t="s">
        <v>86</v>
      </c>
      <c r="L841" t="s">
        <v>3900</v>
      </c>
    </row>
    <row r="842" spans="1:12">
      <c r="A842">
        <v>43217</v>
      </c>
      <c r="B842" t="s">
        <v>3279</v>
      </c>
      <c r="C842" t="s">
        <v>3901</v>
      </c>
      <c r="D842" t="s">
        <v>622</v>
      </c>
      <c r="E842" t="str">
        <f>VLOOKUP(K842,MesoMicroMunicipios!$C$2:$E$418,3,FALSE)</f>
        <v>BA06: Valença/Santo Antônio de Jesus/Itaparica/Vera Cruz</v>
      </c>
      <c r="F842" t="str">
        <f>VLOOKUP(E842,DistritosEstFacebook!$A$2:$B$19,2,FALSE)</f>
        <v>https://www.facebook.com/groups/165650773955147/</v>
      </c>
      <c r="I842" t="str">
        <f>VLOOKUP(A842,'BA distritos como bairro.csv'!$I$2:$K$1294,2,FALSE)</f>
        <v>Castro Alves</v>
      </c>
      <c r="J842" t="str">
        <f>VLOOKUP(A842,'BA distritos como bairro.csv'!$I$2:$K$1294,3,FALSE)</f>
        <v xml:space="preserve">Petim </v>
      </c>
      <c r="K842" t="s">
        <v>100</v>
      </c>
      <c r="L842" t="s">
        <v>4223</v>
      </c>
    </row>
    <row r="843" spans="1:12">
      <c r="A843">
        <v>29902</v>
      </c>
      <c r="B843" t="s">
        <v>3279</v>
      </c>
      <c r="C843" t="s">
        <v>3902</v>
      </c>
      <c r="D843" t="s">
        <v>622</v>
      </c>
      <c r="E843" t="str">
        <f>VLOOKUP(K843,MesoMicroMunicipios!$C$2:$E$418,3,FALSE)</f>
        <v>BA10: Jequié/Seabra</v>
      </c>
      <c r="F843" t="str">
        <f>VLOOKUP(E843,DistritosEstFacebook!$A$2:$B$19,2,FALSE)</f>
        <v>https://www.facebook.com/groups/170949727010380/</v>
      </c>
      <c r="I843" t="str">
        <f>VLOOKUP(A843,'BA distritos como bairro.csv'!$I$2:$K$1294,2,FALSE)</f>
        <v>PiatÃ£</v>
      </c>
      <c r="J843" t="str">
        <f>VLOOKUP(A843,'BA distritos como bairro.csv'!$I$2:$K$1294,3,FALSE)</f>
        <v>Centro</v>
      </c>
      <c r="K843" t="s">
        <v>354</v>
      </c>
      <c r="L843" t="s">
        <v>622</v>
      </c>
    </row>
    <row r="844" spans="1:12">
      <c r="A844">
        <v>29903</v>
      </c>
      <c r="B844" t="s">
        <v>3279</v>
      </c>
      <c r="C844" t="s">
        <v>3903</v>
      </c>
      <c r="D844" t="s">
        <v>622</v>
      </c>
      <c r="E844" t="str">
        <f>VLOOKUP(K844,MesoMicroMunicipios!$C$2:$E$418,3,FALSE)</f>
        <v>BA13: Vale São-Franciscano Norte</v>
      </c>
      <c r="F844" t="str">
        <f>VLOOKUP(E844,DistritosEstFacebook!$A$2:$B$19,2,FALSE)</f>
        <v>https://www.facebook.com/groups/141329929883325/</v>
      </c>
      <c r="I844" t="str">
        <f>VLOOKUP(A844,'BA distritos como bairro.csv'!$I$2:$K$1294,2,FALSE)</f>
        <v>PilÃ£o Arcado</v>
      </c>
      <c r="J844" t="str">
        <f>VLOOKUP(A844,'BA distritos como bairro.csv'!$I$2:$K$1294,3,FALSE)</f>
        <v>Centro</v>
      </c>
      <c r="K844" t="s">
        <v>302</v>
      </c>
      <c r="L844" t="s">
        <v>622</v>
      </c>
    </row>
    <row r="845" spans="1:12">
      <c r="A845">
        <v>44301</v>
      </c>
      <c r="B845" t="s">
        <v>3279</v>
      </c>
      <c r="C845" t="s">
        <v>3904</v>
      </c>
      <c r="D845" t="s">
        <v>622</v>
      </c>
      <c r="E845" t="str">
        <f>VLOOKUP(K845,MesoMicroMunicipios!$C$2:$E$418,3,FALSE)</f>
        <v>BA11: Guanambi/Brumado/Livramento</v>
      </c>
      <c r="F845" t="str">
        <f>VLOOKUP(E845,DistritosEstFacebook!$A$2:$B$19,2,FALSE)</f>
        <v>https://www.facebook.com/groups/1532561203518470/</v>
      </c>
      <c r="I845" t="str">
        <f>VLOOKUP(A845,'BA distritos como bairro.csv'!$I$2:$K$1294,2,FALSE)</f>
        <v>Candiba</v>
      </c>
      <c r="J845" t="str">
        <f>VLOOKUP(A845,'BA distritos como bairro.csv'!$I$2:$K$1294,3,FALSE)</f>
        <v xml:space="preserve">PilÃµes </v>
      </c>
      <c r="K845" t="s">
        <v>92</v>
      </c>
      <c r="L845" t="s">
        <v>4579</v>
      </c>
    </row>
    <row r="846" spans="1:12">
      <c r="A846">
        <v>29904</v>
      </c>
      <c r="B846" t="s">
        <v>3279</v>
      </c>
      <c r="C846" t="s">
        <v>3905</v>
      </c>
      <c r="D846" t="s">
        <v>622</v>
      </c>
      <c r="E846" t="str">
        <f>VLOOKUP(K846,MesoMicroMunicipios!$C$2:$E$418,3,FALSE)</f>
        <v>BA11: Guanambi/Brumado/Livramento</v>
      </c>
      <c r="F846" t="str">
        <f>VLOOKUP(E846,DistritosEstFacebook!$A$2:$B$19,2,FALSE)</f>
        <v>https://www.facebook.com/groups/1532561203518470/</v>
      </c>
      <c r="I846" t="str">
        <f>VLOOKUP(A846,'BA distritos como bairro.csv'!$I$2:$K$1294,2,FALSE)</f>
        <v>PindaÃ­</v>
      </c>
      <c r="J846" t="str">
        <f>VLOOKUP(A846,'BA distritos como bairro.csv'!$I$2:$K$1294,3,FALSE)</f>
        <v>Centro</v>
      </c>
      <c r="K846" t="s">
        <v>365</v>
      </c>
      <c r="L846" t="s">
        <v>622</v>
      </c>
    </row>
    <row r="847" spans="1:12">
      <c r="A847">
        <v>44264</v>
      </c>
      <c r="B847" t="s">
        <v>3279</v>
      </c>
      <c r="C847" t="s">
        <v>3906</v>
      </c>
      <c r="D847" t="s">
        <v>3907</v>
      </c>
      <c r="E847" t="str">
        <f>VLOOKUP(K847,MesoMicroMunicipios!$C$2:$E$418,3,FALSE)</f>
        <v>BA15: Jacobina/Senhor do Bonfim/Itaberaba</v>
      </c>
      <c r="F847" t="str">
        <f>VLOOKUP(E847,DistritosEstFacebook!$A$2:$B$19,2,FALSE)</f>
        <v>https://www.facebook.com/groups/1021451114646126/</v>
      </c>
      <c r="I847" t="str">
        <f>VLOOKUP(A847,'BA distritos como bairro.csv'!$I$2:$K$1294,2,FALSE)</f>
        <v>PindobaÃ§u</v>
      </c>
      <c r="J847" t="str">
        <f>VLOOKUP(A847,'BA distritos como bairro.csv'!$I$2:$K$1294,3,FALSE)</f>
        <v>CarnaÃ­ba de Baixo</v>
      </c>
      <c r="K847" t="s">
        <v>343</v>
      </c>
      <c r="L847" t="s">
        <v>4630</v>
      </c>
    </row>
    <row r="848" spans="1:12">
      <c r="A848">
        <v>29905</v>
      </c>
      <c r="B848" t="s">
        <v>3279</v>
      </c>
      <c r="C848" t="s">
        <v>3906</v>
      </c>
      <c r="D848" t="s">
        <v>622</v>
      </c>
      <c r="E848" t="str">
        <f>VLOOKUP(K848,MesoMicroMunicipios!$C$2:$E$418,3,FALSE)</f>
        <v>BA15: Jacobina/Senhor do Bonfim/Itaberaba</v>
      </c>
      <c r="F848" t="str">
        <f>VLOOKUP(E848,DistritosEstFacebook!$A$2:$B$19,2,FALSE)</f>
        <v>https://www.facebook.com/groups/1021451114646126/</v>
      </c>
      <c r="I848" t="str">
        <f>VLOOKUP(A848,'BA distritos como bairro.csv'!$I$2:$K$1294,2,FALSE)</f>
        <v>PindobaÃ§u</v>
      </c>
      <c r="J848" t="str">
        <f>VLOOKUP(A848,'BA distritos como bairro.csv'!$I$2:$K$1294,3,FALSE)</f>
        <v>Centro</v>
      </c>
      <c r="K848" t="s">
        <v>343</v>
      </c>
      <c r="L848" t="s">
        <v>622</v>
      </c>
    </row>
    <row r="849" spans="1:12">
      <c r="A849">
        <v>43238</v>
      </c>
      <c r="B849" t="s">
        <v>3279</v>
      </c>
      <c r="C849" t="s">
        <v>3908</v>
      </c>
      <c r="D849" t="s">
        <v>622</v>
      </c>
      <c r="E849" t="str">
        <f>VLOOKUP(K849,MesoMicroMunicipios!$C$2:$E$418,3,FALSE)</f>
        <v>BA13: Vale São-Franciscano Norte</v>
      </c>
      <c r="F849" t="str">
        <f>VLOOKUP(E849,DistritosEstFacebook!$A$2:$B$19,2,FALSE)</f>
        <v>https://www.facebook.com/groups/141329929883325/</v>
      </c>
      <c r="I849" t="str">
        <f>VLOOKUP(A849,'BA distritos como bairro.csv'!$I$2:$K$1294,2,FALSE)</f>
        <v>Juazeiro</v>
      </c>
      <c r="J849" t="str">
        <f>VLOOKUP(A849,'BA distritos como bairro.csv'!$I$2:$K$1294,3,FALSE)</f>
        <v xml:space="preserve">PinhÃµes </v>
      </c>
      <c r="K849" t="s">
        <v>165</v>
      </c>
      <c r="L849" t="s">
        <v>4577</v>
      </c>
    </row>
    <row r="850" spans="1:12">
      <c r="A850">
        <v>29906</v>
      </c>
      <c r="B850" t="s">
        <v>3279</v>
      </c>
      <c r="C850" t="s">
        <v>214</v>
      </c>
      <c r="D850" t="s">
        <v>622</v>
      </c>
      <c r="E850" t="str">
        <f>VLOOKUP(K850,MesoMicroMunicipios!$C$2:$E$418,3,FALSE)</f>
        <v>BA14: Feira de Santana</v>
      </c>
      <c r="F850" t="str">
        <f>VLOOKUP(E850,DistritosEstFacebook!$A$2:$B$19,2,FALSE)</f>
        <v>https://www.facebook.com/groups/1591948850852653/</v>
      </c>
      <c r="I850" t="str">
        <f>VLOOKUP(A850,'BA distritos como bairro.csv'!$I$2:$K$1294,2,FALSE)</f>
        <v>Pintadas</v>
      </c>
      <c r="J850" t="str">
        <f>VLOOKUP(A850,'BA distritos como bairro.csv'!$I$2:$K$1294,3,FALSE)</f>
        <v>Centro</v>
      </c>
      <c r="K850" t="s">
        <v>214</v>
      </c>
      <c r="L850" t="s">
        <v>622</v>
      </c>
    </row>
    <row r="851" spans="1:12">
      <c r="A851">
        <v>29907</v>
      </c>
      <c r="B851" t="s">
        <v>3279</v>
      </c>
      <c r="C851" t="s">
        <v>3909</v>
      </c>
      <c r="D851" t="s">
        <v>622</v>
      </c>
      <c r="E851" t="str">
        <f>VLOOKUP(K851,MesoMicroMunicipios!$C$2:$E$418,3,FALSE)</f>
        <v>BA06: Valença/Santo Antônio de Jesus/Itaparica/Vera Cruz</v>
      </c>
      <c r="F851" t="str">
        <f>VLOOKUP(E851,DistritosEstFacebook!$A$2:$B$19,2,FALSE)</f>
        <v>https://www.facebook.com/groups/165650773955147/</v>
      </c>
      <c r="I851" t="str">
        <f>VLOOKUP(A851,'BA distritos como bairro.csv'!$I$2:$K$1294,2,FALSE)</f>
        <v>PiraÃ­ do Norte</v>
      </c>
      <c r="J851" t="str">
        <f>VLOOKUP(A851,'BA distritos como bairro.csv'!$I$2:$K$1294,3,FALSE)</f>
        <v>Centro</v>
      </c>
      <c r="K851" t="s">
        <v>424</v>
      </c>
      <c r="L851" t="s">
        <v>622</v>
      </c>
    </row>
    <row r="852" spans="1:12">
      <c r="A852">
        <v>29908</v>
      </c>
      <c r="B852" t="s">
        <v>3279</v>
      </c>
      <c r="C852" t="s">
        <v>3910</v>
      </c>
      <c r="D852" t="s">
        <v>622</v>
      </c>
      <c r="E852" t="str">
        <f>VLOOKUP(K852,MesoMicroMunicipios!$C$2:$E$418,3,FALSE)</f>
        <v>BA11: Guanambi/Brumado/Livramento</v>
      </c>
      <c r="F852" t="str">
        <f>VLOOKUP(E852,DistritosEstFacebook!$A$2:$B$19,2,FALSE)</f>
        <v>https://www.facebook.com/groups/1532561203518470/</v>
      </c>
      <c r="I852" t="str">
        <f>VLOOKUP(A852,'BA distritos como bairro.csv'!$I$2:$K$1294,2,FALSE)</f>
        <v>PiripÃ¡</v>
      </c>
      <c r="J852" t="str">
        <f>VLOOKUP(A852,'BA distritos como bairro.csv'!$I$2:$K$1294,3,FALSE)</f>
        <v>Centro</v>
      </c>
      <c r="K852" t="s">
        <v>408</v>
      </c>
      <c r="L852" t="s">
        <v>622</v>
      </c>
    </row>
    <row r="853" spans="1:12">
      <c r="A853">
        <v>29909</v>
      </c>
      <c r="B853" t="s">
        <v>3279</v>
      </c>
      <c r="C853" t="s">
        <v>215</v>
      </c>
      <c r="D853" t="s">
        <v>622</v>
      </c>
      <c r="E853" t="str">
        <f>VLOOKUP(K853,MesoMicroMunicipios!$C$2:$E$418,3,FALSE)</f>
        <v>BA15: Jacobina/Senhor do Bonfim/Itaberaba</v>
      </c>
      <c r="F853" t="str">
        <f>VLOOKUP(E853,DistritosEstFacebook!$A$2:$B$19,2,FALSE)</f>
        <v>https://www.facebook.com/groups/1021451114646126/</v>
      </c>
      <c r="I853" t="str">
        <f>VLOOKUP(A853,'BA distritos como bairro.csv'!$I$2:$K$1294,2,FALSE)</f>
        <v>Piritiba</v>
      </c>
      <c r="J853" t="str">
        <f>VLOOKUP(A853,'BA distritos como bairro.csv'!$I$2:$K$1294,3,FALSE)</f>
        <v>Centro</v>
      </c>
      <c r="K853" t="s">
        <v>215</v>
      </c>
      <c r="L853" t="s">
        <v>622</v>
      </c>
    </row>
    <row r="854" spans="1:12">
      <c r="A854">
        <v>44285</v>
      </c>
      <c r="B854" t="s">
        <v>3279</v>
      </c>
      <c r="C854" t="s">
        <v>215</v>
      </c>
      <c r="D854" t="s">
        <v>3911</v>
      </c>
      <c r="E854" t="str">
        <f>VLOOKUP(K854,MesoMicroMunicipios!$C$2:$E$418,3,FALSE)</f>
        <v>BA15: Jacobina/Senhor do Bonfim/Itaberaba</v>
      </c>
      <c r="F854" t="str">
        <f>VLOOKUP(E854,DistritosEstFacebook!$A$2:$B$19,2,FALSE)</f>
        <v>https://www.facebook.com/groups/1021451114646126/</v>
      </c>
      <c r="I854" t="str">
        <f>VLOOKUP(A854,'BA distritos como bairro.csv'!$I$2:$K$1294,2,FALSE)</f>
        <v>Piritiba</v>
      </c>
      <c r="J854" t="str">
        <f>VLOOKUP(A854,'BA distritos como bairro.csv'!$I$2:$K$1294,3,FALSE)</f>
        <v>Porto Feliz</v>
      </c>
      <c r="K854" t="s">
        <v>215</v>
      </c>
      <c r="L854" t="s">
        <v>3911</v>
      </c>
    </row>
    <row r="855" spans="1:12">
      <c r="A855">
        <v>43203</v>
      </c>
      <c r="B855" t="s">
        <v>3279</v>
      </c>
      <c r="C855" t="s">
        <v>3912</v>
      </c>
      <c r="D855" t="s">
        <v>622</v>
      </c>
      <c r="E855" t="str">
        <f>VLOOKUP(K855,MesoMicroMunicipios!$C$2:$E$418,3,FALSE)</f>
        <v>BA18: Irecê/Boquira/Barra</v>
      </c>
      <c r="F855" t="str">
        <f>VLOOKUP(E855,DistritosEstFacebook!$A$2:$B$19,2,FALSE)</f>
        <v>https://www.facebook.com/groups/159326851374383/</v>
      </c>
      <c r="I855" t="str">
        <f>VLOOKUP(A855,'BA distritos como bairro.csv'!$I$2:$K$1294,2,FALSE)</f>
        <v>Gentio do Ouro</v>
      </c>
      <c r="J855" t="str">
        <f>VLOOKUP(A855,'BA distritos como bairro.csv'!$I$2:$K$1294,3,FALSE)</f>
        <v xml:space="preserve">Pituba </v>
      </c>
      <c r="K855" t="s">
        <v>122</v>
      </c>
      <c r="L855" t="s">
        <v>4209</v>
      </c>
    </row>
    <row r="856" spans="1:12">
      <c r="A856">
        <v>29910</v>
      </c>
      <c r="B856" t="s">
        <v>3279</v>
      </c>
      <c r="C856" t="s">
        <v>216</v>
      </c>
      <c r="D856" t="s">
        <v>622</v>
      </c>
      <c r="E856" t="str">
        <f>VLOOKUP(K856,MesoMicroMunicipios!$C$2:$E$418,3,FALSE)</f>
        <v>BA10: Jequié/Seabra</v>
      </c>
      <c r="F856" t="str">
        <f>VLOOKUP(E856,DistritosEstFacebook!$A$2:$B$19,2,FALSE)</f>
        <v>https://www.facebook.com/groups/170949727010380/</v>
      </c>
      <c r="I856" t="str">
        <f>VLOOKUP(A856,'BA distritos como bairro.csv'!$I$2:$K$1294,2,FALSE)</f>
        <v>Planaltino</v>
      </c>
      <c r="J856" t="str">
        <f>VLOOKUP(A856,'BA distritos como bairro.csv'!$I$2:$K$1294,3,FALSE)</f>
        <v>Centro</v>
      </c>
      <c r="K856" t="s">
        <v>216</v>
      </c>
      <c r="L856" t="s">
        <v>622</v>
      </c>
    </row>
    <row r="857" spans="1:12">
      <c r="A857">
        <v>33634</v>
      </c>
      <c r="B857" t="s">
        <v>3279</v>
      </c>
      <c r="C857" t="s">
        <v>217</v>
      </c>
      <c r="D857" t="s">
        <v>622</v>
      </c>
      <c r="E857" t="str">
        <f>VLOOKUP(K857,MesoMicroMunicipios!$C$2:$E$418,3,FALSE)</f>
        <v>BA09: Vitoria da Conquista/Itapetininga</v>
      </c>
      <c r="F857" t="str">
        <f>VLOOKUP(E857,DistritosEstFacebook!$A$2:$B$19,2,FALSE)</f>
        <v>https://www.facebook.com/groups/168700083746171/</v>
      </c>
      <c r="I857" t="str">
        <f>VLOOKUP(A857,'BA distritos como bairro.csv'!$I$2:$K$1294,2,FALSE)</f>
        <v>Planalto</v>
      </c>
      <c r="J857" t="str">
        <f>VLOOKUP(A857,'BA distritos como bairro.csv'!$I$2:$K$1294,3,FALSE)</f>
        <v>Centro</v>
      </c>
      <c r="K857" t="s">
        <v>217</v>
      </c>
      <c r="L857" t="s">
        <v>622</v>
      </c>
    </row>
    <row r="858" spans="1:12">
      <c r="A858">
        <v>33635</v>
      </c>
      <c r="B858" t="s">
        <v>3279</v>
      </c>
      <c r="C858" t="s">
        <v>3914</v>
      </c>
      <c r="D858" t="s">
        <v>622</v>
      </c>
      <c r="E858" t="str">
        <f>VLOOKUP(K858,MesoMicroMunicipios!$C$2:$E$418,3,FALSE)</f>
        <v>BA09: Vitoria da Conquista/Itapetininga</v>
      </c>
      <c r="F858" t="str">
        <f>VLOOKUP(E858,DistritosEstFacebook!$A$2:$B$19,2,FALSE)</f>
        <v>https://www.facebook.com/groups/168700083746171/</v>
      </c>
      <c r="I858" t="str">
        <f>VLOOKUP(A858,'BA distritos como bairro.csv'!$I$2:$K$1294,2,FALSE)</f>
        <v>PoÃ§Ãµes</v>
      </c>
      <c r="J858" t="str">
        <f>VLOOKUP(A858,'BA distritos como bairro.csv'!$I$2:$K$1294,3,FALSE)</f>
        <v>Centro</v>
      </c>
      <c r="K858" t="s">
        <v>289</v>
      </c>
      <c r="L858" t="s">
        <v>622</v>
      </c>
    </row>
    <row r="859" spans="1:12">
      <c r="A859">
        <v>44137</v>
      </c>
      <c r="B859" t="s">
        <v>3279</v>
      </c>
      <c r="C859" t="s">
        <v>3913</v>
      </c>
      <c r="D859" t="s">
        <v>622</v>
      </c>
      <c r="E859" t="str">
        <f>VLOOKUP(K859,MesoMicroMunicipios!$C$2:$E$418,3,FALSE)</f>
        <v>BA07: Ilhéus/Itabuna</v>
      </c>
      <c r="F859" t="str">
        <f>VLOOKUP(E859,DistritosEstFacebook!$A$2:$B$19,2,FALSE)</f>
        <v>https://www.facebook.com/groups/776446452544437/</v>
      </c>
      <c r="I859" t="str">
        <f>VLOOKUP(A859,'BA distritos como bairro.csv'!$I$2:$K$1294,2,FALSE)</f>
        <v>Aurelino Leal</v>
      </c>
      <c r="J859" t="str">
        <f>VLOOKUP(A859,'BA distritos como bairro.csv'!$I$2:$K$1294,3,FALSE)</f>
        <v xml:space="preserve">PoÃ§o Central </v>
      </c>
      <c r="K859" t="s">
        <v>58</v>
      </c>
      <c r="L859" t="s">
        <v>4428</v>
      </c>
    </row>
    <row r="860" spans="1:12">
      <c r="A860">
        <v>33636</v>
      </c>
      <c r="B860" t="s">
        <v>3279</v>
      </c>
      <c r="C860" t="s">
        <v>218</v>
      </c>
      <c r="D860" t="s">
        <v>622</v>
      </c>
      <c r="E860" t="str">
        <f>VLOOKUP(K860,MesoMicroMunicipios!$C$2:$E$418,3,FALSE)</f>
        <v>BA05: Metropolitana Norte</v>
      </c>
      <c r="F860" t="str">
        <f>VLOOKUP(E860,DistritosEstFacebook!$A$2:$B$19,2,FALSE)</f>
        <v>https://www.facebook.com/groups/170292697033720/</v>
      </c>
      <c r="I860" t="str">
        <f>VLOOKUP(A860,'BA distritos como bairro.csv'!$I$2:$K$1294,2,FALSE)</f>
        <v>Pojuca</v>
      </c>
      <c r="J860" t="str">
        <f>VLOOKUP(A860,'BA distritos como bairro.csv'!$I$2:$K$1294,3,FALSE)</f>
        <v>Centro</v>
      </c>
      <c r="K860" t="s">
        <v>218</v>
      </c>
      <c r="L860" t="s">
        <v>622</v>
      </c>
    </row>
    <row r="861" spans="1:12">
      <c r="A861">
        <v>33637</v>
      </c>
      <c r="B861" t="s">
        <v>3279</v>
      </c>
      <c r="C861" t="s">
        <v>219</v>
      </c>
      <c r="D861" t="s">
        <v>622</v>
      </c>
      <c r="E861" t="str">
        <f>VLOOKUP(K861,MesoMicroMunicipios!$C$2:$E$418,3,FALSE)</f>
        <v>BA15: Jacobina/Senhor do Bonfim/Itaberaba</v>
      </c>
      <c r="F861" t="str">
        <f>VLOOKUP(E861,DistritosEstFacebook!$A$2:$B$19,2,FALSE)</f>
        <v>https://www.facebook.com/groups/1021451114646126/</v>
      </c>
      <c r="I861" t="str">
        <f>VLOOKUP(A861,'BA distritos como bairro.csv'!$I$2:$K$1294,2,FALSE)</f>
        <v>Ponto Novo</v>
      </c>
      <c r="J861" t="str">
        <f>VLOOKUP(A861,'BA distritos como bairro.csv'!$I$2:$K$1294,3,FALSE)</f>
        <v>Centro</v>
      </c>
      <c r="K861" t="s">
        <v>219</v>
      </c>
      <c r="L861" t="s">
        <v>622</v>
      </c>
    </row>
    <row r="862" spans="1:12">
      <c r="A862">
        <v>33639</v>
      </c>
      <c r="B862" t="s">
        <v>3279</v>
      </c>
      <c r="C862" t="s">
        <v>220</v>
      </c>
      <c r="D862" t="s">
        <v>622</v>
      </c>
      <c r="E862" t="str">
        <f>VLOOKUP(K862,MesoMicroMunicipios!$C$2:$E$418,3,FALSE)</f>
        <v>BA08: Porto Seguro</v>
      </c>
      <c r="F862" t="str">
        <f>VLOOKUP(E862,DistritosEstFacebook!$A$2:$B$19,2,FALSE)</f>
        <v>https://www.facebook.com/groups/579171692594296/</v>
      </c>
      <c r="I862" t="str">
        <f>VLOOKUP(A862,'BA distritos como bairro.csv'!$I$2:$K$1294,2,FALSE)</f>
        <v>Porto Seguro</v>
      </c>
      <c r="J862" t="str">
        <f>VLOOKUP(A862,'BA distritos como bairro.csv'!$I$2:$K$1294,3,FALSE)</f>
        <v>Centro</v>
      </c>
      <c r="K862" t="s">
        <v>220</v>
      </c>
      <c r="L862" t="s">
        <v>622</v>
      </c>
    </row>
    <row r="863" spans="1:12">
      <c r="A863">
        <v>43891</v>
      </c>
      <c r="B863" t="s">
        <v>3279</v>
      </c>
      <c r="C863" t="s">
        <v>220</v>
      </c>
      <c r="D863" t="s">
        <v>3915</v>
      </c>
      <c r="E863" t="str">
        <f>VLOOKUP(K863,MesoMicroMunicipios!$C$2:$E$418,3,FALSE)</f>
        <v>BA08: Porto Seguro</v>
      </c>
      <c r="F863" t="str">
        <f>VLOOKUP(E863,DistritosEstFacebook!$A$2:$B$19,2,FALSE)</f>
        <v>https://www.facebook.com/groups/579171692594296/</v>
      </c>
      <c r="I863" t="str">
        <f>VLOOKUP(A863,'BA distritos como bairro.csv'!$I$2:$K$1294,2,FALSE)</f>
        <v>Porto Seguro</v>
      </c>
      <c r="J863" t="str">
        <f>VLOOKUP(A863,'BA distritos como bairro.csv'!$I$2:$K$1294,3,FALSE)</f>
        <v>Frei Calixto</v>
      </c>
      <c r="K863" t="s">
        <v>220</v>
      </c>
      <c r="L863" t="s">
        <v>3915</v>
      </c>
    </row>
    <row r="864" spans="1:12">
      <c r="A864">
        <v>45939</v>
      </c>
      <c r="B864" t="s">
        <v>3279</v>
      </c>
      <c r="C864" t="s">
        <v>220</v>
      </c>
      <c r="D864" t="s">
        <v>3916</v>
      </c>
      <c r="E864" t="str">
        <f>VLOOKUP(K864,MesoMicroMunicipios!$C$2:$E$418,3,FALSE)</f>
        <v>BA08: Porto Seguro</v>
      </c>
      <c r="F864" t="str">
        <f>VLOOKUP(E864,DistritosEstFacebook!$A$2:$B$19,2,FALSE)</f>
        <v>https://www.facebook.com/groups/579171692594296/</v>
      </c>
      <c r="I864" t="str">
        <f>VLOOKUP(A864,'BA distritos como bairro.csv'!$I$2:$K$1294,2,FALSE)</f>
        <v>Porto Seguro</v>
      </c>
      <c r="J864" t="str">
        <f>VLOOKUP(A864,'BA distritos como bairro.csv'!$I$2:$K$1294,3,FALSE)</f>
        <v>Pindorama</v>
      </c>
      <c r="K864" t="s">
        <v>220</v>
      </c>
      <c r="L864" t="s">
        <v>3916</v>
      </c>
    </row>
    <row r="865" spans="1:12">
      <c r="A865">
        <v>39556</v>
      </c>
      <c r="B865" t="s">
        <v>3279</v>
      </c>
      <c r="C865" t="s">
        <v>220</v>
      </c>
      <c r="D865" t="s">
        <v>3917</v>
      </c>
      <c r="E865" t="str">
        <f>VLOOKUP(K865,MesoMicroMunicipios!$C$2:$E$418,3,FALSE)</f>
        <v>BA08: Porto Seguro</v>
      </c>
      <c r="F865" t="str">
        <f>VLOOKUP(E865,DistritosEstFacebook!$A$2:$B$19,2,FALSE)</f>
        <v>https://www.facebook.com/groups/579171692594296/</v>
      </c>
      <c r="I865" t="str">
        <f>VLOOKUP(A865,'BA distritos como bairro.csv'!$I$2:$K$1294,2,FALSE)</f>
        <v>Porto Seguro</v>
      </c>
      <c r="J865" t="str">
        <f>VLOOKUP(A865,'BA distritos como bairro.csv'!$I$2:$K$1294,3,FALSE)</f>
        <v>Tabapiry</v>
      </c>
      <c r="K865" t="s">
        <v>220</v>
      </c>
      <c r="L865" t="s">
        <v>3917</v>
      </c>
    </row>
    <row r="866" spans="1:12">
      <c r="A866">
        <v>33640</v>
      </c>
      <c r="B866" t="s">
        <v>3279</v>
      </c>
      <c r="C866" t="s">
        <v>3918</v>
      </c>
      <c r="D866" t="s">
        <v>622</v>
      </c>
      <c r="E866" t="str">
        <f>VLOOKUP(K866,MesoMicroMunicipios!$C$2:$E$418,3,FALSE)</f>
        <v>BA08: Porto Seguro</v>
      </c>
      <c r="F866" t="str">
        <f>VLOOKUP(E866,DistritosEstFacebook!$A$2:$B$19,2,FALSE)</f>
        <v>https://www.facebook.com/groups/579171692594296/</v>
      </c>
      <c r="I866" t="str">
        <f>VLOOKUP(A866,'BA distritos como bairro.csv'!$I$2:$K$1294,2,FALSE)</f>
        <v>Nova ViÃ§osa</v>
      </c>
      <c r="J866" t="str">
        <f>VLOOKUP(A866,'BA distritos como bairro.csv'!$I$2:$K$1294,3,FALSE)</f>
        <v xml:space="preserve">Posto da Mata </v>
      </c>
      <c r="K866" t="s">
        <v>294</v>
      </c>
      <c r="L866" t="s">
        <v>4181</v>
      </c>
    </row>
    <row r="867" spans="1:12">
      <c r="A867">
        <v>33641</v>
      </c>
      <c r="B867" t="s">
        <v>3279</v>
      </c>
      <c r="C867" t="s">
        <v>3919</v>
      </c>
      <c r="D867" t="s">
        <v>622</v>
      </c>
      <c r="E867" t="str">
        <f>VLOOKUP(K867,MesoMicroMunicipios!$C$2:$E$418,3,FALSE)</f>
        <v>BA09: Vitoria da Conquista/Itapetininga</v>
      </c>
      <c r="F867" t="str">
        <f>VLOOKUP(E867,DistritosEstFacebook!$A$2:$B$19,2,FALSE)</f>
        <v>https://www.facebook.com/groups/168700083746171/</v>
      </c>
      <c r="I867" t="str">
        <f>VLOOKUP(A867,'BA distritos como bairro.csv'!$I$2:$K$1294,2,FALSE)</f>
        <v>PotiraguÃ¡</v>
      </c>
      <c r="J867" t="str">
        <f>VLOOKUP(A867,'BA distritos como bairro.csv'!$I$2:$K$1294,3,FALSE)</f>
        <v>Centro</v>
      </c>
      <c r="K867" t="s">
        <v>443</v>
      </c>
      <c r="L867" t="s">
        <v>622</v>
      </c>
    </row>
    <row r="868" spans="1:12">
      <c r="A868">
        <v>44123</v>
      </c>
      <c r="B868" t="s">
        <v>3279</v>
      </c>
      <c r="C868" t="s">
        <v>3919</v>
      </c>
      <c r="D868" t="s">
        <v>3920</v>
      </c>
      <c r="E868" t="str">
        <f>VLOOKUP(K868,MesoMicroMunicipios!$C$2:$E$418,3,FALSE)</f>
        <v>BA09: Vitoria da Conquista/Itapetininga</v>
      </c>
      <c r="F868" t="str">
        <f>VLOOKUP(E868,DistritosEstFacebook!$A$2:$B$19,2,FALSE)</f>
        <v>https://www.facebook.com/groups/168700083746171/</v>
      </c>
      <c r="I868" t="str">
        <f>VLOOKUP(A868,'BA distritos como bairro.csv'!$I$2:$K$1294,2,FALSE)</f>
        <v>PotiraguÃ¡</v>
      </c>
      <c r="J868" t="str">
        <f>VLOOKUP(A868,'BA distritos como bairro.csv'!$I$2:$K$1294,3,FALSE)</f>
        <v>ItaimbÃ©</v>
      </c>
      <c r="K868" t="s">
        <v>443</v>
      </c>
      <c r="L868" t="s">
        <v>4538</v>
      </c>
    </row>
    <row r="869" spans="1:12">
      <c r="A869">
        <v>33642</v>
      </c>
      <c r="B869" t="s">
        <v>3279</v>
      </c>
      <c r="C869" t="s">
        <v>221</v>
      </c>
      <c r="D869" t="s">
        <v>622</v>
      </c>
      <c r="E869" t="str">
        <f>VLOOKUP(K869,MesoMicroMunicipios!$C$2:$E$418,3,FALSE)</f>
        <v>BA08: Porto Seguro</v>
      </c>
      <c r="F869" t="str">
        <f>VLOOKUP(E869,DistritosEstFacebook!$A$2:$B$19,2,FALSE)</f>
        <v>https://www.facebook.com/groups/579171692594296/</v>
      </c>
      <c r="I869" t="str">
        <f>VLOOKUP(A869,'BA distritos como bairro.csv'!$I$2:$K$1294,2,FALSE)</f>
        <v>Prado</v>
      </c>
      <c r="J869" t="str">
        <f>VLOOKUP(A869,'BA distritos como bairro.csv'!$I$2:$K$1294,3,FALSE)</f>
        <v>Centro</v>
      </c>
      <c r="K869" t="s">
        <v>221</v>
      </c>
      <c r="L869" t="s">
        <v>622</v>
      </c>
    </row>
    <row r="870" spans="1:12">
      <c r="A870">
        <v>44269</v>
      </c>
      <c r="B870" t="s">
        <v>3279</v>
      </c>
      <c r="C870" t="s">
        <v>221</v>
      </c>
      <c r="D870" t="s">
        <v>3921</v>
      </c>
      <c r="E870" t="str">
        <f>VLOOKUP(K870,MesoMicroMunicipios!$C$2:$E$418,3,FALSE)</f>
        <v>BA08: Porto Seguro</v>
      </c>
      <c r="F870" t="str">
        <f>VLOOKUP(E870,DistritosEstFacebook!$A$2:$B$19,2,FALSE)</f>
        <v>https://www.facebook.com/groups/579171692594296/</v>
      </c>
      <c r="I870" t="str">
        <f>VLOOKUP(A870,'BA distritos como bairro.csv'!$I$2:$K$1294,2,FALSE)</f>
        <v>Prado</v>
      </c>
      <c r="J870" t="str">
        <f>VLOOKUP(A870,'BA distritos como bairro.csv'!$I$2:$K$1294,3,FALSE)</f>
        <v>Guarani</v>
      </c>
      <c r="K870" t="s">
        <v>221</v>
      </c>
      <c r="L870" t="s">
        <v>3921</v>
      </c>
    </row>
    <row r="871" spans="1:12">
      <c r="A871">
        <v>33643</v>
      </c>
      <c r="B871" t="s">
        <v>3279</v>
      </c>
      <c r="C871" t="s">
        <v>222</v>
      </c>
      <c r="D871" t="s">
        <v>622</v>
      </c>
      <c r="E871" t="str">
        <f>VLOOKUP(K871,MesoMicroMunicipios!$C$2:$E$418,3,FALSE)</f>
        <v>BA18: Irecê/Boquira/Barra</v>
      </c>
      <c r="F871" t="str">
        <f>VLOOKUP(E871,DistritosEstFacebook!$A$2:$B$19,2,FALSE)</f>
        <v>https://www.facebook.com/groups/159326851374383/</v>
      </c>
      <c r="I871" t="str">
        <f>VLOOKUP(A871,'BA distritos como bairro.csv'!$I$2:$K$1294,2,FALSE)</f>
        <v>Presidente Dutra</v>
      </c>
      <c r="J871" t="str">
        <f>VLOOKUP(A871,'BA distritos como bairro.csv'!$I$2:$K$1294,3,FALSE)</f>
        <v>Centro</v>
      </c>
      <c r="K871" t="s">
        <v>222</v>
      </c>
      <c r="L871" t="s">
        <v>622</v>
      </c>
    </row>
    <row r="872" spans="1:12">
      <c r="A872">
        <v>33644</v>
      </c>
      <c r="B872" t="s">
        <v>3279</v>
      </c>
      <c r="C872" t="s">
        <v>3922</v>
      </c>
      <c r="D872" t="s">
        <v>622</v>
      </c>
      <c r="E872" t="str">
        <f>VLOOKUP(K872,MesoMicroMunicipios!$C$2:$E$418,3,FALSE)</f>
        <v>BA11: Guanambi/Brumado/Livramento</v>
      </c>
      <c r="F872" t="str">
        <f>VLOOKUP(E872,DistritosEstFacebook!$A$2:$B$19,2,FALSE)</f>
        <v>https://www.facebook.com/groups/1532561203518470/</v>
      </c>
      <c r="I872" t="str">
        <f>VLOOKUP(A872,'BA distritos como bairro.csv'!$I$2:$K$1294,2,FALSE)</f>
        <v>Presidente JÃ¢nio Quadros</v>
      </c>
      <c r="J872" t="str">
        <f>VLOOKUP(A872,'BA distritos como bairro.csv'!$I$2:$K$1294,3,FALSE)</f>
        <v>Centro</v>
      </c>
      <c r="K872" t="s">
        <v>400</v>
      </c>
      <c r="L872" t="s">
        <v>622</v>
      </c>
    </row>
    <row r="873" spans="1:12">
      <c r="A873">
        <v>33645</v>
      </c>
      <c r="B873" t="s">
        <v>3279</v>
      </c>
      <c r="C873" t="s">
        <v>223</v>
      </c>
      <c r="D873" t="s">
        <v>622</v>
      </c>
      <c r="E873" t="str">
        <f>VLOOKUP(K873,MesoMicroMunicipios!$C$2:$E$418,3,FALSE)</f>
        <v>BA06: Valença/Santo Antônio de Jesus/Itaparica/Vera Cruz</v>
      </c>
      <c r="F873" t="str">
        <f>VLOOKUP(E873,DistritosEstFacebook!$A$2:$B$19,2,FALSE)</f>
        <v>https://www.facebook.com/groups/165650773955147/</v>
      </c>
      <c r="I873" t="str">
        <f>VLOOKUP(A873,'BA distritos como bairro.csv'!$I$2:$K$1294,2,FALSE)</f>
        <v>Presidente Tancredo Neves</v>
      </c>
      <c r="J873" t="str">
        <f>VLOOKUP(A873,'BA distritos como bairro.csv'!$I$2:$K$1294,3,FALSE)</f>
        <v>Centro</v>
      </c>
      <c r="K873" t="s">
        <v>223</v>
      </c>
      <c r="L873" t="s">
        <v>622</v>
      </c>
    </row>
    <row r="874" spans="1:12">
      <c r="A874">
        <v>33646</v>
      </c>
      <c r="B874" t="s">
        <v>3279</v>
      </c>
      <c r="C874" t="s">
        <v>224</v>
      </c>
      <c r="D874" t="s">
        <v>622</v>
      </c>
      <c r="E874" t="str">
        <f>VLOOKUP(K874,MesoMicroMunicipios!$C$2:$E$418,3,FALSE)</f>
        <v>BA16: Serrinha/Euclides da Cunha/Jeremoabo</v>
      </c>
      <c r="F874" t="str">
        <f>VLOOKUP(E874,DistritosEstFacebook!$A$2:$B$19,2,FALSE)</f>
        <v>https://www.facebook.com/groups/167601297347193/</v>
      </c>
      <c r="I874" t="str">
        <f>VLOOKUP(A874,'BA distritos como bairro.csv'!$I$2:$K$1294,2,FALSE)</f>
        <v>Queimadas</v>
      </c>
      <c r="J874" t="str">
        <f>VLOOKUP(A874,'BA distritos como bairro.csv'!$I$2:$K$1294,3,FALSE)</f>
        <v>Centro</v>
      </c>
      <c r="K874" t="s">
        <v>224</v>
      </c>
      <c r="L874" t="s">
        <v>622</v>
      </c>
    </row>
    <row r="875" spans="1:12">
      <c r="A875">
        <v>44999</v>
      </c>
      <c r="B875" t="s">
        <v>3279</v>
      </c>
      <c r="C875" t="s">
        <v>224</v>
      </c>
      <c r="D875" t="s">
        <v>3923</v>
      </c>
      <c r="E875" t="str">
        <f>VLOOKUP(K875,MesoMicroMunicipios!$C$2:$E$418,3,FALSE)</f>
        <v>BA16: Serrinha/Euclides da Cunha/Jeremoabo</v>
      </c>
      <c r="F875" t="str">
        <f>VLOOKUP(E875,DistritosEstFacebook!$A$2:$B$19,2,FALSE)</f>
        <v>https://www.facebook.com/groups/167601297347193/</v>
      </c>
      <c r="I875" t="str">
        <f>VLOOKUP(A875,'BA distritos como bairro.csv'!$I$2:$K$1294,2,FALSE)</f>
        <v>Queimadas</v>
      </c>
      <c r="J875" t="str">
        <f>VLOOKUP(A875,'BA distritos como bairro.csv'!$I$2:$K$1294,3,FALSE)</f>
        <v>Coronel JoÃ£o Borges</v>
      </c>
      <c r="K875" t="s">
        <v>224</v>
      </c>
      <c r="L875" t="s">
        <v>4497</v>
      </c>
    </row>
    <row r="876" spans="1:12">
      <c r="A876">
        <v>45940</v>
      </c>
      <c r="B876" t="s">
        <v>3279</v>
      </c>
      <c r="C876" t="s">
        <v>224</v>
      </c>
      <c r="D876" t="s">
        <v>3924</v>
      </c>
      <c r="E876" t="str">
        <f>VLOOKUP(K876,MesoMicroMunicipios!$C$2:$E$418,3,FALSE)</f>
        <v>BA16: Serrinha/Euclides da Cunha/Jeremoabo</v>
      </c>
      <c r="F876" t="str">
        <f>VLOOKUP(E876,DistritosEstFacebook!$A$2:$B$19,2,FALSE)</f>
        <v>https://www.facebook.com/groups/167601297347193/</v>
      </c>
      <c r="I876" t="str">
        <f>VLOOKUP(A876,'BA distritos como bairro.csv'!$I$2:$K$1294,2,FALSE)</f>
        <v>Queimadas</v>
      </c>
      <c r="J876" t="str">
        <f>VLOOKUP(A876,'BA distritos como bairro.csv'!$I$2:$K$1294,3,FALSE)</f>
        <v>Espanta Gado</v>
      </c>
      <c r="K876" t="s">
        <v>224</v>
      </c>
      <c r="L876" t="s">
        <v>3924</v>
      </c>
    </row>
    <row r="877" spans="1:12">
      <c r="A877">
        <v>45372</v>
      </c>
      <c r="B877" t="s">
        <v>3279</v>
      </c>
      <c r="C877" t="s">
        <v>224</v>
      </c>
      <c r="D877" t="s">
        <v>3925</v>
      </c>
      <c r="E877" t="str">
        <f>VLOOKUP(K877,MesoMicroMunicipios!$C$2:$E$418,3,FALSE)</f>
        <v>BA16: Serrinha/Euclides da Cunha/Jeremoabo</v>
      </c>
      <c r="F877" t="str">
        <f>VLOOKUP(E877,DistritosEstFacebook!$A$2:$B$19,2,FALSE)</f>
        <v>https://www.facebook.com/groups/167601297347193/</v>
      </c>
      <c r="I877" t="str">
        <f>VLOOKUP(A877,'BA distritos como bairro.csv'!$I$2:$K$1294,2,FALSE)</f>
        <v>Queimadas</v>
      </c>
      <c r="J877" t="str">
        <f>VLOOKUP(A877,'BA distritos como bairro.csv'!$I$2:$K$1294,3,FALSE)</f>
        <v>Lagoinha</v>
      </c>
      <c r="K877" t="s">
        <v>224</v>
      </c>
      <c r="L877" t="s">
        <v>3925</v>
      </c>
    </row>
    <row r="878" spans="1:12">
      <c r="A878">
        <v>33647</v>
      </c>
      <c r="B878" t="s">
        <v>3279</v>
      </c>
      <c r="C878" t="s">
        <v>225</v>
      </c>
      <c r="D878" t="s">
        <v>622</v>
      </c>
      <c r="E878" t="str">
        <f>VLOOKUP(K878,MesoMicroMunicipios!$C$2:$E$418,3,FALSE)</f>
        <v>BA16: Serrinha/Euclides da Cunha/Jeremoabo</v>
      </c>
      <c r="F878" t="str">
        <f>VLOOKUP(E878,DistritosEstFacebook!$A$2:$B$19,2,FALSE)</f>
        <v>https://www.facebook.com/groups/167601297347193/</v>
      </c>
      <c r="I878" t="str">
        <f>VLOOKUP(A878,'BA distritos como bairro.csv'!$I$2:$K$1294,2,FALSE)</f>
        <v>Quijingue</v>
      </c>
      <c r="J878" t="str">
        <f>VLOOKUP(A878,'BA distritos como bairro.csv'!$I$2:$K$1294,3,FALSE)</f>
        <v>Centro</v>
      </c>
      <c r="K878" t="s">
        <v>225</v>
      </c>
      <c r="L878" t="s">
        <v>622</v>
      </c>
    </row>
    <row r="879" spans="1:12">
      <c r="A879">
        <v>33648</v>
      </c>
      <c r="B879" t="s">
        <v>3279</v>
      </c>
      <c r="C879" t="s">
        <v>226</v>
      </c>
      <c r="D879" t="s">
        <v>622</v>
      </c>
      <c r="E879" t="str">
        <f>VLOOKUP(K879,MesoMicroMunicipios!$C$2:$E$418,3,FALSE)</f>
        <v>BA15: Jacobina/Senhor do Bonfim/Itaberaba</v>
      </c>
      <c r="F879" t="str">
        <f>VLOOKUP(E879,DistritosEstFacebook!$A$2:$B$19,2,FALSE)</f>
        <v>https://www.facebook.com/groups/1021451114646126/</v>
      </c>
      <c r="I879" t="str">
        <f>VLOOKUP(A879,'BA distritos como bairro.csv'!$I$2:$K$1294,2,FALSE)</f>
        <v>Quixabeira</v>
      </c>
      <c r="J879" t="str">
        <f>VLOOKUP(A879,'BA distritos como bairro.csv'!$I$2:$K$1294,3,FALSE)</f>
        <v>Centro</v>
      </c>
      <c r="K879" t="s">
        <v>226</v>
      </c>
      <c r="L879" t="s">
        <v>622</v>
      </c>
    </row>
    <row r="880" spans="1:12">
      <c r="A880">
        <v>44124</v>
      </c>
      <c r="B880" t="s">
        <v>3279</v>
      </c>
      <c r="C880" t="s">
        <v>227</v>
      </c>
      <c r="D880" t="s">
        <v>3509</v>
      </c>
      <c r="E880" t="str">
        <f>VLOOKUP(K880,MesoMicroMunicipios!$C$2:$E$418,3,FALSE)</f>
        <v>BA14: Feira de Santana</v>
      </c>
      <c r="F880" t="str">
        <f>VLOOKUP(E880,DistritosEstFacebook!$A$2:$B$19,2,FALSE)</f>
        <v>https://www.facebook.com/groups/1591948850852653/</v>
      </c>
      <c r="I880" t="str">
        <f>VLOOKUP(A880,'BA distritos como bairro.csv'!$I$2:$K$1294,2,FALSE)</f>
        <v>Rafael Jambeiro</v>
      </c>
      <c r="J880" t="str">
        <f>VLOOKUP(A880,'BA distritos como bairro.csv'!$I$2:$K$1294,3,FALSE)</f>
        <v>Cajueiro</v>
      </c>
      <c r="K880" t="s">
        <v>227</v>
      </c>
      <c r="L880" t="s">
        <v>3509</v>
      </c>
    </row>
    <row r="881" spans="1:12">
      <c r="A881">
        <v>33649</v>
      </c>
      <c r="B881" t="s">
        <v>3279</v>
      </c>
      <c r="C881" t="s">
        <v>227</v>
      </c>
      <c r="D881" t="s">
        <v>622</v>
      </c>
      <c r="E881" t="str">
        <f>VLOOKUP(K881,MesoMicroMunicipios!$C$2:$E$418,3,FALSE)</f>
        <v>BA14: Feira de Santana</v>
      </c>
      <c r="F881" t="str">
        <f>VLOOKUP(E881,DistritosEstFacebook!$A$2:$B$19,2,FALSE)</f>
        <v>https://www.facebook.com/groups/1591948850852653/</v>
      </c>
      <c r="I881" t="str">
        <f>VLOOKUP(A881,'BA distritos como bairro.csv'!$I$2:$K$1294,2,FALSE)</f>
        <v>Rafael Jambeiro</v>
      </c>
      <c r="J881" t="str">
        <f>VLOOKUP(A881,'BA distritos como bairro.csv'!$I$2:$K$1294,3,FALSE)</f>
        <v>Centro</v>
      </c>
      <c r="K881" t="s">
        <v>227</v>
      </c>
      <c r="L881" t="s">
        <v>622</v>
      </c>
    </row>
    <row r="882" spans="1:12">
      <c r="A882">
        <v>44182</v>
      </c>
      <c r="B882" t="s">
        <v>3279</v>
      </c>
      <c r="C882" t="s">
        <v>227</v>
      </c>
      <c r="D882" t="s">
        <v>3926</v>
      </c>
      <c r="E882" t="str">
        <f>VLOOKUP(K882,MesoMicroMunicipios!$C$2:$E$418,3,FALSE)</f>
        <v>BA14: Feira de Santana</v>
      </c>
      <c r="F882" t="str">
        <f>VLOOKUP(E882,DistritosEstFacebook!$A$2:$B$19,2,FALSE)</f>
        <v>https://www.facebook.com/groups/1591948850852653/</v>
      </c>
      <c r="I882" t="str">
        <f>VLOOKUP(A882,'BA distritos como bairro.csv'!$I$2:$K$1294,2,FALSE)</f>
        <v>Rafael Jambeiro</v>
      </c>
      <c r="J882" t="str">
        <f>VLOOKUP(A882,'BA distritos como bairro.csv'!$I$2:$K$1294,3,FALSE)</f>
        <v>Paraguassu</v>
      </c>
      <c r="K882" t="s">
        <v>227</v>
      </c>
      <c r="L882" t="s">
        <v>3926</v>
      </c>
    </row>
    <row r="883" spans="1:12">
      <c r="A883">
        <v>43218</v>
      </c>
      <c r="B883" t="s">
        <v>3279</v>
      </c>
      <c r="C883" t="s">
        <v>3927</v>
      </c>
      <c r="D883" t="s">
        <v>622</v>
      </c>
      <c r="E883" t="str">
        <f>VLOOKUP(K883,MesoMicroMunicipios!$C$2:$E$418,3,FALSE)</f>
        <v>BA18: Irecê/Boquira/Barra</v>
      </c>
      <c r="F883" t="str">
        <f>VLOOKUP(E883,DistritosEstFacebook!$A$2:$B$19,2,FALSE)</f>
        <v>https://www.facebook.com/groups/159326851374383/</v>
      </c>
      <c r="I883" t="str">
        <f>VLOOKUP(A883,'BA distritos como bairro.csv'!$I$2:$K$1294,2,FALSE)</f>
        <v>Novo Horizonte</v>
      </c>
      <c r="J883" t="str">
        <f>VLOOKUP(A883,'BA distritos como bairro.csv'!$I$2:$K$1294,3,FALSE)</f>
        <v xml:space="preserve">RemÃ©dios </v>
      </c>
      <c r="K883" t="s">
        <v>7</v>
      </c>
      <c r="L883" t="s">
        <v>4533</v>
      </c>
    </row>
    <row r="884" spans="1:12">
      <c r="A884">
        <v>33650</v>
      </c>
      <c r="B884" t="s">
        <v>3279</v>
      </c>
      <c r="C884" t="s">
        <v>228</v>
      </c>
      <c r="D884" t="s">
        <v>622</v>
      </c>
      <c r="E884" t="str">
        <f>VLOOKUP(K884,MesoMicroMunicipios!$C$2:$E$418,3,FALSE)</f>
        <v>BA13: Vale São-Franciscano Norte</v>
      </c>
      <c r="F884" t="str">
        <f>VLOOKUP(E884,DistritosEstFacebook!$A$2:$B$19,2,FALSE)</f>
        <v>https://www.facebook.com/groups/141329929883325/</v>
      </c>
      <c r="I884" t="str">
        <f>VLOOKUP(A884,'BA distritos como bairro.csv'!$I$2:$K$1294,2,FALSE)</f>
        <v>Remanso</v>
      </c>
      <c r="J884" t="str">
        <f>VLOOKUP(A884,'BA distritos como bairro.csv'!$I$2:$K$1294,3,FALSE)</f>
        <v>Centro</v>
      </c>
      <c r="K884" t="s">
        <v>228</v>
      </c>
      <c r="L884" t="s">
        <v>622</v>
      </c>
    </row>
    <row r="885" spans="1:12">
      <c r="A885">
        <v>33651</v>
      </c>
      <c r="B885" t="s">
        <v>3279</v>
      </c>
      <c r="C885" t="s">
        <v>3928</v>
      </c>
      <c r="D885" t="s">
        <v>622</v>
      </c>
      <c r="E885" t="str">
        <f>VLOOKUP(K885,MesoMicroMunicipios!$C$2:$E$418,3,FALSE)</f>
        <v>BA16: Serrinha/Euclides da Cunha/Jeremoabo</v>
      </c>
      <c r="F885" t="str">
        <f>VLOOKUP(E885,DistritosEstFacebook!$A$2:$B$19,2,FALSE)</f>
        <v>https://www.facebook.com/groups/167601297347193/</v>
      </c>
      <c r="I885" t="str">
        <f>VLOOKUP(A885,'BA distritos como bairro.csv'!$I$2:$K$1294,2,FALSE)</f>
        <v>RetirolÃ¢ndia</v>
      </c>
      <c r="J885" t="str">
        <f>VLOOKUP(A885,'BA distritos como bairro.csv'!$I$2:$K$1294,3,FALSE)</f>
        <v>Centro</v>
      </c>
      <c r="K885" t="s">
        <v>382</v>
      </c>
      <c r="L885" t="s">
        <v>622</v>
      </c>
    </row>
    <row r="886" spans="1:12">
      <c r="A886">
        <v>33652</v>
      </c>
      <c r="B886" t="s">
        <v>3279</v>
      </c>
      <c r="C886" t="s">
        <v>3929</v>
      </c>
      <c r="D886" t="s">
        <v>622</v>
      </c>
      <c r="E886" t="str">
        <f>VLOOKUP(K886,MesoMicroMunicipios!$C$2:$E$418,3,FALSE)</f>
        <v>BA12: Barreiras/Santa Maria da Vitoria/Cotegipe/Bom Jesus da Lapa</v>
      </c>
      <c r="F886" t="str">
        <f>VLOOKUP(E886,DistritosEstFacebook!$A$2:$B$19,2,FALSE)</f>
        <v>https://www.facebook.com/groups/1874428559535871/</v>
      </c>
      <c r="I886" t="str">
        <f>VLOOKUP(A886,'BA distritos como bairro.csv'!$I$2:$K$1294,2,FALSE)</f>
        <v>RiachÃ£o das Neves</v>
      </c>
      <c r="J886" t="str">
        <f>VLOOKUP(A886,'BA distritos como bairro.csv'!$I$2:$K$1294,3,FALSE)</f>
        <v>Centro</v>
      </c>
      <c r="K886" t="s">
        <v>329</v>
      </c>
      <c r="L886" t="s">
        <v>622</v>
      </c>
    </row>
    <row r="887" spans="1:12">
      <c r="A887">
        <v>33653</v>
      </c>
      <c r="B887" t="s">
        <v>3279</v>
      </c>
      <c r="C887" t="s">
        <v>3930</v>
      </c>
      <c r="D887" t="s">
        <v>622</v>
      </c>
      <c r="E887" t="str">
        <f>VLOOKUP(K887,MesoMicroMunicipios!$C$2:$E$418,3,FALSE)</f>
        <v>BA16: Serrinha/Euclides da Cunha/Jeremoabo</v>
      </c>
      <c r="F887" t="str">
        <f>VLOOKUP(E887,DistritosEstFacebook!$A$2:$B$19,2,FALSE)</f>
        <v>https://www.facebook.com/groups/167601297347193/</v>
      </c>
      <c r="I887" t="str">
        <f>VLOOKUP(A887,'BA distritos como bairro.csv'!$I$2:$K$1294,2,FALSE)</f>
        <v>RiachÃ£o do JacuÃ­pe</v>
      </c>
      <c r="J887" t="str">
        <f>VLOOKUP(A887,'BA distritos como bairro.csv'!$I$2:$K$1294,3,FALSE)</f>
        <v>Centro</v>
      </c>
      <c r="K887" t="s">
        <v>304</v>
      </c>
      <c r="L887" t="s">
        <v>622</v>
      </c>
    </row>
    <row r="888" spans="1:12">
      <c r="A888">
        <v>44984</v>
      </c>
      <c r="B888" t="s">
        <v>3279</v>
      </c>
      <c r="C888" t="s">
        <v>3931</v>
      </c>
      <c r="D888" t="s">
        <v>622</v>
      </c>
      <c r="E888" t="str">
        <f>VLOOKUP(K888,MesoMicroMunicipios!$C$2:$E$418,3,FALSE)</f>
        <v>BA17: Ribeira do Pombal/Alagoinhas/Entre Rios</v>
      </c>
      <c r="F888" t="str">
        <f>VLOOKUP(E888,DistritosEstFacebook!$A$2:$B$19,2,FALSE)</f>
        <v>https://www.facebook.com/groups/163561917752494/</v>
      </c>
      <c r="I888" t="str">
        <f>VLOOKUP(A888,'BA distritos como bairro.csv'!$I$2:$K$1294,2,FALSE)</f>
        <v>Alagoinhas</v>
      </c>
      <c r="J888" t="str">
        <f>VLOOKUP(A888,'BA distritos como bairro.csv'!$I$2:$K$1294,3,FALSE)</f>
        <v xml:space="preserve">Riacho da Guia </v>
      </c>
      <c r="K888" t="s">
        <v>46</v>
      </c>
      <c r="L888" t="s">
        <v>4314</v>
      </c>
    </row>
    <row r="889" spans="1:12">
      <c r="A889">
        <v>33654</v>
      </c>
      <c r="B889" t="s">
        <v>3279</v>
      </c>
      <c r="C889" t="s">
        <v>229</v>
      </c>
      <c r="D889" t="s">
        <v>622</v>
      </c>
      <c r="E889" t="str">
        <f>VLOOKUP(K889,MesoMicroMunicipios!$C$2:$E$418,3,FALSE)</f>
        <v>BA11: Guanambi/Brumado/Livramento</v>
      </c>
      <c r="F889" t="str">
        <f>VLOOKUP(E889,DistritosEstFacebook!$A$2:$B$19,2,FALSE)</f>
        <v>https://www.facebook.com/groups/1532561203518470/</v>
      </c>
      <c r="I889" t="str">
        <f>VLOOKUP(A889,'BA distritos como bairro.csv'!$I$2:$K$1294,2,FALSE)</f>
        <v>Riacho de Santana</v>
      </c>
      <c r="J889" t="str">
        <f>VLOOKUP(A889,'BA distritos como bairro.csv'!$I$2:$K$1294,3,FALSE)</f>
        <v>Centro</v>
      </c>
      <c r="K889" t="s">
        <v>229</v>
      </c>
      <c r="L889" t="s">
        <v>622</v>
      </c>
    </row>
    <row r="890" spans="1:12">
      <c r="A890">
        <v>43239</v>
      </c>
      <c r="B890" t="s">
        <v>3279</v>
      </c>
      <c r="C890" t="s">
        <v>3932</v>
      </c>
      <c r="D890" t="s">
        <v>622</v>
      </c>
      <c r="E890" t="str">
        <f>VLOOKUP(K890,MesoMicroMunicipios!$C$2:$E$418,3,FALSE)</f>
        <v>BA13: Vale São-Franciscano Norte</v>
      </c>
      <c r="F890" t="str">
        <f>VLOOKUP(E890,DistritosEstFacebook!$A$2:$B$19,2,FALSE)</f>
        <v>https://www.facebook.com/groups/141329929883325/</v>
      </c>
      <c r="I890" t="str">
        <f>VLOOKUP(A890,'BA distritos como bairro.csv'!$I$2:$K$1294,2,FALSE)</f>
        <v>CuraÃ§Ã¡</v>
      </c>
      <c r="J890" t="str">
        <f>VLOOKUP(A890,'BA distritos como bairro.csv'!$I$2:$K$1294,3,FALSE)</f>
        <v xml:space="preserve">Riacho Seco </v>
      </c>
      <c r="K890" t="s">
        <v>303</v>
      </c>
      <c r="L890" t="s">
        <v>4245</v>
      </c>
    </row>
    <row r="891" spans="1:12">
      <c r="A891">
        <v>33655</v>
      </c>
      <c r="B891" t="s">
        <v>3279</v>
      </c>
      <c r="C891" t="s">
        <v>230</v>
      </c>
      <c r="D891" t="s">
        <v>622</v>
      </c>
      <c r="E891" t="str">
        <f>VLOOKUP(K891,MesoMicroMunicipios!$C$2:$E$418,3,FALSE)</f>
        <v>BA17: Ribeira do Pombal/Alagoinhas/Entre Rios</v>
      </c>
      <c r="F891" t="str">
        <f>VLOOKUP(E891,DistritosEstFacebook!$A$2:$B$19,2,FALSE)</f>
        <v>https://www.facebook.com/groups/163561917752494/</v>
      </c>
      <c r="I891" t="str">
        <f>VLOOKUP(A891,'BA distritos como bairro.csv'!$I$2:$K$1294,2,FALSE)</f>
        <v>Ribeira do Amparo</v>
      </c>
      <c r="J891" t="str">
        <f>VLOOKUP(A891,'BA distritos como bairro.csv'!$I$2:$K$1294,3,FALSE)</f>
        <v>Centro</v>
      </c>
      <c r="K891" t="s">
        <v>230</v>
      </c>
      <c r="L891" t="s">
        <v>622</v>
      </c>
    </row>
    <row r="892" spans="1:12">
      <c r="A892">
        <v>33656</v>
      </c>
      <c r="B892" t="s">
        <v>3279</v>
      </c>
      <c r="C892" t="s">
        <v>231</v>
      </c>
      <c r="D892" t="s">
        <v>622</v>
      </c>
      <c r="E892" t="str">
        <f>VLOOKUP(K892,MesoMicroMunicipios!$C$2:$E$418,3,FALSE)</f>
        <v>BA17: Ribeira do Pombal/Alagoinhas/Entre Rios</v>
      </c>
      <c r="F892" t="str">
        <f>VLOOKUP(E892,DistritosEstFacebook!$A$2:$B$19,2,FALSE)</f>
        <v>https://www.facebook.com/groups/163561917752494/</v>
      </c>
      <c r="I892" t="str">
        <f>VLOOKUP(A892,'BA distritos como bairro.csv'!$I$2:$K$1294,2,FALSE)</f>
        <v>Ribeira do Pombal</v>
      </c>
      <c r="J892" t="str">
        <f>VLOOKUP(A892,'BA distritos como bairro.csv'!$I$2:$K$1294,3,FALSE)</f>
        <v>Centro</v>
      </c>
      <c r="K892" t="s">
        <v>231</v>
      </c>
      <c r="L892" t="s">
        <v>622</v>
      </c>
    </row>
    <row r="893" spans="1:12">
      <c r="A893">
        <v>33657</v>
      </c>
      <c r="B893" t="s">
        <v>3279</v>
      </c>
      <c r="C893" t="s">
        <v>3933</v>
      </c>
      <c r="D893" t="s">
        <v>622</v>
      </c>
      <c r="E893" t="str">
        <f>VLOOKUP(K893,MesoMicroMunicipios!$C$2:$E$418,3,FALSE)</f>
        <v>BA09: Vitoria da Conquista/Itapetininga</v>
      </c>
      <c r="F893" t="str">
        <f>VLOOKUP(E893,DistritosEstFacebook!$A$2:$B$19,2,FALSE)</f>
        <v>https://www.facebook.com/groups/168700083746171/</v>
      </c>
      <c r="I893" t="str">
        <f>VLOOKUP(A893,'BA distritos como bairro.csv'!$I$2:$K$1294,2,FALSE)</f>
        <v>RibeirÃ£o do Largo</v>
      </c>
      <c r="J893" t="str">
        <f>VLOOKUP(A893,'BA distritos como bairro.csv'!$I$2:$K$1294,3,FALSE)</f>
        <v>Centro</v>
      </c>
      <c r="K893" t="s">
        <v>447</v>
      </c>
      <c r="L893" t="s">
        <v>622</v>
      </c>
    </row>
    <row r="894" spans="1:12">
      <c r="A894">
        <v>43249</v>
      </c>
      <c r="B894" t="s">
        <v>3279</v>
      </c>
      <c r="C894" t="s">
        <v>3934</v>
      </c>
      <c r="D894" t="s">
        <v>622</v>
      </c>
      <c r="E894" t="str">
        <f>VLOOKUP(K894,MesoMicroMunicipios!$C$2:$E$418,3,FALSE)</f>
        <v>BA09: Vitoria da Conquista/Itapetininga</v>
      </c>
      <c r="F894" t="str">
        <f>VLOOKUP(E894,DistritosEstFacebook!$A$2:$B$19,2,FALSE)</f>
        <v>https://www.facebook.com/groups/168700083746171/</v>
      </c>
      <c r="I894" t="str">
        <f>VLOOKUP(A894,'BA distritos como bairro.csv'!$I$2:$K$1294,2,FALSE)</f>
        <v>Itarantim</v>
      </c>
      <c r="J894" t="str">
        <f>VLOOKUP(A894,'BA distritos como bairro.csv'!$I$2:$K$1294,3,FALSE)</f>
        <v xml:space="preserve">RibeirÃ£o do Salto </v>
      </c>
      <c r="K894" t="s">
        <v>156</v>
      </c>
      <c r="L894" t="s">
        <v>4482</v>
      </c>
    </row>
    <row r="895" spans="1:12">
      <c r="A895">
        <v>33658</v>
      </c>
      <c r="B895" t="s">
        <v>3279</v>
      </c>
      <c r="C895" t="s">
        <v>233</v>
      </c>
      <c r="D895" t="s">
        <v>622</v>
      </c>
      <c r="E895" t="str">
        <f>VLOOKUP(K895,MesoMicroMunicipios!$C$2:$E$418,3,FALSE)</f>
        <v>BA10: Jequié/Seabra</v>
      </c>
      <c r="F895" t="str">
        <f>VLOOKUP(E895,DistritosEstFacebook!$A$2:$B$19,2,FALSE)</f>
        <v>https://www.facebook.com/groups/170949727010380/</v>
      </c>
      <c r="I895" t="str">
        <f>VLOOKUP(A895,'BA distritos como bairro.csv'!$I$2:$K$1294,2,FALSE)</f>
        <v>Rio de Contas</v>
      </c>
      <c r="J895" t="str">
        <f>VLOOKUP(A895,'BA distritos como bairro.csv'!$I$2:$K$1294,3,FALSE)</f>
        <v>Centro</v>
      </c>
      <c r="K895" t="s">
        <v>233</v>
      </c>
      <c r="L895" t="s">
        <v>622</v>
      </c>
    </row>
    <row r="896" spans="1:12">
      <c r="A896">
        <v>33659</v>
      </c>
      <c r="B896" t="s">
        <v>3279</v>
      </c>
      <c r="C896" t="s">
        <v>3935</v>
      </c>
      <c r="D896" t="s">
        <v>622</v>
      </c>
      <c r="E896" t="str">
        <f>VLOOKUP(K896,MesoMicroMunicipios!$C$2:$E$418,3,FALSE)</f>
        <v>BA11: Guanambi/Brumado/Livramento</v>
      </c>
      <c r="F896" t="str">
        <f>VLOOKUP(E896,DistritosEstFacebook!$A$2:$B$19,2,FALSE)</f>
        <v>https://www.facebook.com/groups/1532561203518470/</v>
      </c>
      <c r="I896" t="str">
        <f>VLOOKUP(A896,'BA distritos como bairro.csv'!$I$2:$K$1294,2,FALSE)</f>
        <v>Rio do AntÃ´nio</v>
      </c>
      <c r="J896" t="str">
        <f>VLOOKUP(A896,'BA distritos como bairro.csv'!$I$2:$K$1294,3,FALSE)</f>
        <v>Centro</v>
      </c>
      <c r="K896" t="s">
        <v>374</v>
      </c>
      <c r="L896" t="s">
        <v>622</v>
      </c>
    </row>
    <row r="897" spans="1:12">
      <c r="A897">
        <v>43208</v>
      </c>
      <c r="B897" t="s">
        <v>3279</v>
      </c>
      <c r="C897" t="s">
        <v>3936</v>
      </c>
      <c r="D897" t="s">
        <v>622</v>
      </c>
      <c r="E897" t="str">
        <f>VLOOKUP(K897,MesoMicroMunicipios!$C$2:$E$418,3,FALSE)</f>
        <v>BA09: Vitoria da Conquista/Itapetininga</v>
      </c>
      <c r="F897" t="str">
        <f>VLOOKUP(E897,DistritosEstFacebook!$A$2:$B$19,2,FALSE)</f>
        <v>https://www.facebook.com/groups/168700083746171/</v>
      </c>
      <c r="I897" t="str">
        <f>VLOOKUP(A897,'BA distritos como bairro.csv'!$I$2:$K$1294,2,FALSE)</f>
        <v>ItororÃ³</v>
      </c>
      <c r="J897" t="str">
        <f>VLOOKUP(A897,'BA distritos como bairro.csv'!$I$2:$K$1294,3,FALSE)</f>
        <v xml:space="preserve">Rio do Meio </v>
      </c>
      <c r="K897" t="s">
        <v>342</v>
      </c>
      <c r="L897" t="s">
        <v>4214</v>
      </c>
    </row>
    <row r="898" spans="1:12">
      <c r="A898">
        <v>33660</v>
      </c>
      <c r="B898" t="s">
        <v>3279</v>
      </c>
      <c r="C898" t="s">
        <v>234</v>
      </c>
      <c r="D898" t="s">
        <v>622</v>
      </c>
      <c r="E898" t="str">
        <f>VLOOKUP(K898,MesoMicroMunicipios!$C$2:$E$418,3,FALSE)</f>
        <v>BA11: Guanambi/Brumado/Livramento</v>
      </c>
      <c r="F898" t="str">
        <f>VLOOKUP(E898,DistritosEstFacebook!$A$2:$B$19,2,FALSE)</f>
        <v>https://www.facebook.com/groups/1532561203518470/</v>
      </c>
      <c r="I898" t="str">
        <f>VLOOKUP(A898,'BA distritos como bairro.csv'!$I$2:$K$1294,2,FALSE)</f>
        <v>Rio do Pires</v>
      </c>
      <c r="J898" t="str">
        <f>VLOOKUP(A898,'BA distritos como bairro.csv'!$I$2:$K$1294,3,FALSE)</f>
        <v>Centro</v>
      </c>
      <c r="K898" t="s">
        <v>234</v>
      </c>
      <c r="L898" t="s">
        <v>622</v>
      </c>
    </row>
    <row r="899" spans="1:12">
      <c r="A899">
        <v>44191</v>
      </c>
      <c r="B899" t="s">
        <v>3279</v>
      </c>
      <c r="C899" t="s">
        <v>234</v>
      </c>
      <c r="D899" t="s">
        <v>3937</v>
      </c>
      <c r="E899" t="str">
        <f>VLOOKUP(K899,MesoMicroMunicipios!$C$2:$E$418,3,FALSE)</f>
        <v>BA11: Guanambi/Brumado/Livramento</v>
      </c>
      <c r="F899" t="str">
        <f>VLOOKUP(E899,DistritosEstFacebook!$A$2:$B$19,2,FALSE)</f>
        <v>https://www.facebook.com/groups/1532561203518470/</v>
      </c>
      <c r="I899" t="str">
        <f>VLOOKUP(A899,'BA distritos como bairro.csv'!$I$2:$K$1294,2,FALSE)</f>
        <v>Rio do Pires</v>
      </c>
      <c r="J899" t="str">
        <f>VLOOKUP(A899,'BA distritos como bairro.csv'!$I$2:$K$1294,3,FALSE)</f>
        <v>Varzinha</v>
      </c>
      <c r="K899" t="s">
        <v>234</v>
      </c>
      <c r="L899" t="s">
        <v>3937</v>
      </c>
    </row>
    <row r="900" spans="1:12">
      <c r="A900">
        <v>33661</v>
      </c>
      <c r="B900" t="s">
        <v>3279</v>
      </c>
      <c r="C900" t="s">
        <v>232</v>
      </c>
      <c r="D900" t="s">
        <v>622</v>
      </c>
      <c r="E900" t="str">
        <f>VLOOKUP(K900,MesoMicroMunicipios!$C$2:$E$418,3,FALSE)</f>
        <v>BA17: Ribeira do Pombal/Alagoinhas/Entre Rios</v>
      </c>
      <c r="F900" t="str">
        <f>VLOOKUP(E900,DistritosEstFacebook!$A$2:$B$19,2,FALSE)</f>
        <v>https://www.facebook.com/groups/163561917752494/</v>
      </c>
      <c r="I900" t="str">
        <f>VLOOKUP(A900,'BA distritos como bairro.csv'!$I$2:$K$1294,2,FALSE)</f>
        <v>Rio Real</v>
      </c>
      <c r="J900" t="str">
        <f>VLOOKUP(A900,'BA distritos como bairro.csv'!$I$2:$K$1294,3,FALSE)</f>
        <v>Centro</v>
      </c>
      <c r="K900" t="s">
        <v>232</v>
      </c>
      <c r="L900" t="s">
        <v>622</v>
      </c>
    </row>
    <row r="901" spans="1:12">
      <c r="A901">
        <v>33662</v>
      </c>
      <c r="B901" t="s">
        <v>3279</v>
      </c>
      <c r="C901" t="s">
        <v>235</v>
      </c>
      <c r="D901" t="s">
        <v>622</v>
      </c>
      <c r="E901" t="str">
        <f>VLOOKUP(K901,MesoMicroMunicipios!$C$2:$E$418,3,FALSE)</f>
        <v>BA13: Vale São-Franciscano Norte</v>
      </c>
      <c r="F901" t="str">
        <f>VLOOKUP(E901,DistritosEstFacebook!$A$2:$B$19,2,FALSE)</f>
        <v>https://www.facebook.com/groups/141329929883325/</v>
      </c>
      <c r="I901" t="str">
        <f>VLOOKUP(A901,'BA distritos como bairro.csv'!$I$2:$K$1294,2,FALSE)</f>
        <v>Rodelas</v>
      </c>
      <c r="J901" t="str">
        <f>VLOOKUP(A901,'BA distritos como bairro.csv'!$I$2:$K$1294,3,FALSE)</f>
        <v>Centro</v>
      </c>
      <c r="K901" t="s">
        <v>235</v>
      </c>
      <c r="L901" t="s">
        <v>622</v>
      </c>
    </row>
    <row r="902" spans="1:12">
      <c r="A902">
        <v>33663</v>
      </c>
      <c r="B902" t="s">
        <v>3279</v>
      </c>
      <c r="C902" t="s">
        <v>236</v>
      </c>
      <c r="D902" t="s">
        <v>622</v>
      </c>
      <c r="E902" t="str">
        <f>VLOOKUP(K902,MesoMicroMunicipios!$C$2:$E$418,3,FALSE)</f>
        <v>BA15: Jacobina/Senhor do Bonfim/Itaberaba</v>
      </c>
      <c r="F902" t="str">
        <f>VLOOKUP(E902,DistritosEstFacebook!$A$2:$B$19,2,FALSE)</f>
        <v>https://www.facebook.com/groups/1021451114646126/</v>
      </c>
      <c r="I902" t="str">
        <f>VLOOKUP(A902,'BA distritos como bairro.csv'!$I$2:$K$1294,2,FALSE)</f>
        <v>Ruy Barbosa</v>
      </c>
      <c r="J902" t="str">
        <f>VLOOKUP(A902,'BA distritos como bairro.csv'!$I$2:$K$1294,3,FALSE)</f>
        <v>Centro</v>
      </c>
      <c r="K902" t="s">
        <v>236</v>
      </c>
      <c r="L902" t="s">
        <v>622</v>
      </c>
    </row>
    <row r="903" spans="1:12">
      <c r="A903">
        <v>33768</v>
      </c>
      <c r="B903" t="s">
        <v>3279</v>
      </c>
      <c r="C903" t="s">
        <v>4044</v>
      </c>
      <c r="D903" t="s">
        <v>622</v>
      </c>
      <c r="E903" t="str">
        <f>VLOOKUP(K903,MesoMicroMunicipios!$C$2:$E$418,3,FALSE)</f>
        <v>BA17: Ribeira do Pombal/Alagoinhas/Entre Rios</v>
      </c>
      <c r="F903" t="str">
        <f>VLOOKUP(E903,DistritosEstFacebook!$A$2:$B$19,2,FALSE)</f>
        <v>https://www.facebook.com/groups/163561917752494/</v>
      </c>
      <c r="I903" t="str">
        <f>VLOOKUP(A903,'BA distritos como bairro.csv'!$I$2:$K$1294,2,FALSE)</f>
        <v>SÃ¡tiro Dias</v>
      </c>
      <c r="J903" t="str">
        <f>VLOOKUP(A903,'BA distritos como bairro.csv'!$I$2:$K$1294,3,FALSE)</f>
        <v>Centro</v>
      </c>
      <c r="K903" t="s">
        <v>346</v>
      </c>
      <c r="L903" t="s">
        <v>622</v>
      </c>
    </row>
    <row r="904" spans="1:12">
      <c r="A904">
        <v>33731</v>
      </c>
      <c r="B904" t="s">
        <v>3279</v>
      </c>
      <c r="C904" t="s">
        <v>4026</v>
      </c>
      <c r="D904" t="s">
        <v>622</v>
      </c>
      <c r="E904" t="str">
        <f>VLOOKUP(K904,MesoMicroMunicipios!$C$2:$E$418,3,FALSE)</f>
        <v>BA12: Barreiras/Santa Maria da Vitoria/Cotegipe/Bom Jesus da Lapa</v>
      </c>
      <c r="F904" t="str">
        <f>VLOOKUP(E904,DistritosEstFacebook!$A$2:$B$19,2,FALSE)</f>
        <v>https://www.facebook.com/groups/1874428559535871/</v>
      </c>
      <c r="I904" t="str">
        <f>VLOOKUP(A904,'BA distritos como bairro.csv'!$I$2:$K$1294,2,FALSE)</f>
        <v>SÃ£o DesidÃ©rio</v>
      </c>
      <c r="J904" t="str">
        <f>VLOOKUP(A904,'BA distritos como bairro.csv'!$I$2:$K$1294,3,FALSE)</f>
        <v>Centro</v>
      </c>
      <c r="K904" t="s">
        <v>308</v>
      </c>
      <c r="L904" t="s">
        <v>622</v>
      </c>
    </row>
    <row r="905" spans="1:12">
      <c r="A905">
        <v>33733</v>
      </c>
      <c r="B905" t="s">
        <v>3279</v>
      </c>
      <c r="C905" t="s">
        <v>4027</v>
      </c>
      <c r="D905" t="s">
        <v>622</v>
      </c>
      <c r="E905" t="str">
        <f>VLOOKUP(K905,MesoMicroMunicipios!$C$2:$E$418,3,FALSE)</f>
        <v>BA16: Serrinha/Euclides da Cunha/Jeremoabo</v>
      </c>
      <c r="F905" t="str">
        <f>VLOOKUP(E905,DistritosEstFacebook!$A$2:$B$19,2,FALSE)</f>
        <v>https://www.facebook.com/groups/167601297347193/</v>
      </c>
      <c r="I905" t="str">
        <f>VLOOKUP(A905,'BA distritos como bairro.csv'!$I$2:$K$1294,2,FALSE)</f>
        <v>SÃ£o Domingos</v>
      </c>
      <c r="J905" t="str">
        <f>VLOOKUP(A905,'BA distritos como bairro.csv'!$I$2:$K$1294,3,FALSE)</f>
        <v>Centro</v>
      </c>
      <c r="K905" t="s">
        <v>434</v>
      </c>
      <c r="L905" t="s">
        <v>622</v>
      </c>
    </row>
    <row r="906" spans="1:12">
      <c r="A906">
        <v>33738</v>
      </c>
      <c r="B906" t="s">
        <v>3279</v>
      </c>
      <c r="C906" t="s">
        <v>4029</v>
      </c>
      <c r="D906" t="s">
        <v>622</v>
      </c>
      <c r="E906" t="str">
        <f>VLOOKUP(K906,MesoMicroMunicipios!$C$2:$E$418,3,FALSE)</f>
        <v>BA06: Valença/Santo Antônio de Jesus/Itaparica/Vera Cruz</v>
      </c>
      <c r="F906" t="str">
        <f>VLOOKUP(E906,DistritosEstFacebook!$A$2:$B$19,2,FALSE)</f>
        <v>https://www.facebook.com/groups/165650773955147/</v>
      </c>
      <c r="I906" t="str">
        <f>VLOOKUP(A906,'BA distritos como bairro.csv'!$I$2:$K$1294,2,FALSE)</f>
        <v>SÃ£o FÃ©lix</v>
      </c>
      <c r="J906" t="str">
        <f>VLOOKUP(A906,'BA distritos como bairro.csv'!$I$2:$K$1294,3,FALSE)</f>
        <v>Centro</v>
      </c>
      <c r="K906" t="s">
        <v>378</v>
      </c>
      <c r="L906" t="s">
        <v>622</v>
      </c>
    </row>
    <row r="907" spans="1:12">
      <c r="A907">
        <v>33740</v>
      </c>
      <c r="B907" t="s">
        <v>3279</v>
      </c>
      <c r="C907" t="s">
        <v>4030</v>
      </c>
      <c r="D907" t="s">
        <v>622</v>
      </c>
      <c r="E907" t="str">
        <f>VLOOKUP(K907,MesoMicroMunicipios!$C$2:$E$418,3,FALSE)</f>
        <v>BA12: Barreiras/Santa Maria da Vitoria/Cotegipe/Bom Jesus da Lapa</v>
      </c>
      <c r="F907" t="str">
        <f>VLOOKUP(E907,DistritosEstFacebook!$A$2:$B$19,2,FALSE)</f>
        <v>https://www.facebook.com/groups/1874428559535871/</v>
      </c>
      <c r="I907" t="str">
        <f>VLOOKUP(A907,'BA distritos como bairro.csv'!$I$2:$K$1294,2,FALSE)</f>
        <v>SÃ£o FÃ©lix do Coribe</v>
      </c>
      <c r="J907" t="str">
        <f>VLOOKUP(A907,'BA distritos como bairro.csv'!$I$2:$K$1294,3,FALSE)</f>
        <v>Centro</v>
      </c>
      <c r="K907" t="s">
        <v>373</v>
      </c>
      <c r="L907" t="s">
        <v>622</v>
      </c>
    </row>
    <row r="908" spans="1:12">
      <c r="A908">
        <v>33736</v>
      </c>
      <c r="B908" t="s">
        <v>3279</v>
      </c>
      <c r="C908" t="s">
        <v>4028</v>
      </c>
      <c r="D908" t="s">
        <v>622</v>
      </c>
      <c r="E908" t="str">
        <f>VLOOKUP(K908,MesoMicroMunicipios!$C$2:$E$418,3,FALSE)</f>
        <v>BA06: Valença/Santo Antônio de Jesus/Itaparica/Vera Cruz</v>
      </c>
      <c r="F908" t="str">
        <f>VLOOKUP(E908,DistritosEstFacebook!$A$2:$B$19,2,FALSE)</f>
        <v>https://www.facebook.com/groups/165650773955147/</v>
      </c>
      <c r="I908" t="str">
        <f>VLOOKUP(A908,'BA distritos como bairro.csv'!$I$2:$K$1294,2,FALSE)</f>
        <v>SÃ£o Felipe</v>
      </c>
      <c r="J908" t="str">
        <f>VLOOKUP(A908,'BA distritos como bairro.csv'!$I$2:$K$1294,3,FALSE)</f>
        <v>Centro</v>
      </c>
      <c r="K908" t="s">
        <v>334</v>
      </c>
      <c r="L908" t="s">
        <v>622</v>
      </c>
    </row>
    <row r="909" spans="1:12">
      <c r="A909">
        <v>33742</v>
      </c>
      <c r="B909" t="s">
        <v>3279</v>
      </c>
      <c r="C909" t="s">
        <v>4031</v>
      </c>
      <c r="D909" t="s">
        <v>622</v>
      </c>
      <c r="E909" t="str">
        <f>VLOOKUP(K909,MesoMicroMunicipios!$C$2:$E$418,3,FALSE)</f>
        <v>BA05: Metropolitana Norte</v>
      </c>
      <c r="F909" t="str">
        <f>VLOOKUP(E909,DistritosEstFacebook!$A$2:$B$19,2,FALSE)</f>
        <v>https://www.facebook.com/groups/170292697033720/</v>
      </c>
      <c r="I909" t="str">
        <f>VLOOKUP(A909,'BA distritos como bairro.csv'!$I$2:$K$1294,2,FALSE)</f>
        <v>SÃ£o Francisco do Conde</v>
      </c>
      <c r="J909" t="str">
        <f>VLOOKUP(A909,'BA distritos como bairro.csv'!$I$2:$K$1294,3,FALSE)</f>
        <v>Centro</v>
      </c>
      <c r="K909" t="s">
        <v>297</v>
      </c>
      <c r="L909" t="s">
        <v>622</v>
      </c>
    </row>
    <row r="910" spans="1:12">
      <c r="A910">
        <v>33743</v>
      </c>
      <c r="B910" t="s">
        <v>3279</v>
      </c>
      <c r="C910" t="s">
        <v>4032</v>
      </c>
      <c r="D910" t="s">
        <v>622</v>
      </c>
      <c r="E910" t="str">
        <f>VLOOKUP(K910,MesoMicroMunicipios!$C$2:$E$418,3,FALSE)</f>
        <v>BA18: Irecê/Boquira/Barra</v>
      </c>
      <c r="F910" t="str">
        <f>VLOOKUP(E910,DistritosEstFacebook!$A$2:$B$19,2,FALSE)</f>
        <v>https://www.facebook.com/groups/159326851374383/</v>
      </c>
      <c r="I910" t="str">
        <f>VLOOKUP(A910,'BA distritos como bairro.csv'!$I$2:$K$1294,2,FALSE)</f>
        <v>SÃ£o Gabriel</v>
      </c>
      <c r="J910" t="str">
        <f>VLOOKUP(A910,'BA distritos como bairro.csv'!$I$2:$K$1294,3,FALSE)</f>
        <v>Centro</v>
      </c>
      <c r="K910" t="s">
        <v>348</v>
      </c>
      <c r="L910" t="s">
        <v>622</v>
      </c>
    </row>
    <row r="911" spans="1:12">
      <c r="A911">
        <v>33746</v>
      </c>
      <c r="B911" t="s">
        <v>3279</v>
      </c>
      <c r="C911" t="s">
        <v>4033</v>
      </c>
      <c r="D911" t="s">
        <v>622</v>
      </c>
      <c r="E911" t="str">
        <f>VLOOKUP(K911,MesoMicroMunicipios!$C$2:$E$418,3,FALSE)</f>
        <v>BA14: Feira de Santana</v>
      </c>
      <c r="F911" t="str">
        <f>VLOOKUP(E911,DistritosEstFacebook!$A$2:$B$19,2,FALSE)</f>
        <v>https://www.facebook.com/groups/1591948850852653/</v>
      </c>
      <c r="I911" t="str">
        <f>VLOOKUP(A911,'BA distritos como bairro.csv'!$I$2:$K$1294,2,FALSE)</f>
        <v>SÃ£o GonÃ§alo dos Campos</v>
      </c>
      <c r="J911" t="str">
        <f>VLOOKUP(A911,'BA distritos como bairro.csv'!$I$2:$K$1294,3,FALSE)</f>
        <v>Centro</v>
      </c>
      <c r="K911" t="s">
        <v>298</v>
      </c>
      <c r="L911" t="s">
        <v>622</v>
      </c>
    </row>
    <row r="912" spans="1:12">
      <c r="A912">
        <v>43195</v>
      </c>
      <c r="B912" t="s">
        <v>3279</v>
      </c>
      <c r="C912" t="s">
        <v>4034</v>
      </c>
      <c r="D912" t="s">
        <v>622</v>
      </c>
      <c r="E912" t="str">
        <f>VLOOKUP(K912,MesoMicroMunicipios!$C$2:$E$418,3,FALSE)</f>
        <v>BA17: Ribeira do Pombal/Alagoinhas/Entre Rios</v>
      </c>
      <c r="F912" t="str">
        <f>VLOOKUP(E912,DistritosEstFacebook!$A$2:$B$19,2,FALSE)</f>
        <v>https://www.facebook.com/groups/163561917752494/</v>
      </c>
      <c r="I912" t="str">
        <f>VLOOKUP(A912,'BA distritos como bairro.csv'!$I$2:$K$1294,2,FALSE)</f>
        <v>CÃ­cero Dantas</v>
      </c>
      <c r="J912" t="str">
        <f>VLOOKUP(A912,'BA distritos como bairro.csv'!$I$2:$K$1294,3,FALSE)</f>
        <v xml:space="preserve">SÃ£o JoÃ£o da Fortaleza </v>
      </c>
      <c r="K912" t="s">
        <v>305</v>
      </c>
      <c r="L912" t="s">
        <v>4481</v>
      </c>
    </row>
    <row r="913" spans="1:12">
      <c r="A913">
        <v>45005</v>
      </c>
      <c r="B913" t="s">
        <v>3279</v>
      </c>
      <c r="C913" t="s">
        <v>4035</v>
      </c>
      <c r="D913" t="s">
        <v>622</v>
      </c>
      <c r="E913" t="str">
        <f>VLOOKUP(K913,MesoMicroMunicipios!$C$2:$E$418,3,FALSE)</f>
        <v>BA09: Vitoria da Conquista/Itapetininga</v>
      </c>
      <c r="F913" t="str">
        <f>VLOOKUP(E913,DistritosEstFacebook!$A$2:$B$19,2,FALSE)</f>
        <v>https://www.facebook.com/groups/168700083746171/</v>
      </c>
      <c r="I913" t="str">
        <f>VLOOKUP(A913,'BA distritos como bairro.csv'!$I$2:$K$1294,2,FALSE)</f>
        <v>VitÃ³ria da Conquista</v>
      </c>
      <c r="J913" t="str">
        <f>VLOOKUP(A913,'BA distritos como bairro.csv'!$I$2:$K$1294,3,FALSE)</f>
        <v xml:space="preserve">SÃ£o JoÃ£o da VitÃ³ria </v>
      </c>
      <c r="K913" t="s">
        <v>273</v>
      </c>
      <c r="L913" t="s">
        <v>4499</v>
      </c>
    </row>
    <row r="914" spans="1:12">
      <c r="A914">
        <v>33749</v>
      </c>
      <c r="B914" t="s">
        <v>3279</v>
      </c>
      <c r="C914" t="s">
        <v>4036</v>
      </c>
      <c r="D914" t="s">
        <v>622</v>
      </c>
      <c r="E914" t="str">
        <f>VLOOKUP(K914,MesoMicroMunicipios!$C$2:$E$418,3,FALSE)</f>
        <v>BA07: Ilhéus/Itabuna</v>
      </c>
      <c r="F914" t="str">
        <f>VLOOKUP(E914,DistritosEstFacebook!$A$2:$B$19,2,FALSE)</f>
        <v>https://www.facebook.com/groups/776446452544437/</v>
      </c>
      <c r="I914" t="str">
        <f>VLOOKUP(A914,'BA distritos como bairro.csv'!$I$2:$K$1294,2,FALSE)</f>
        <v>SÃ£o JosÃ© da VitÃ³ria</v>
      </c>
      <c r="J914" t="str">
        <f>VLOOKUP(A914,'BA distritos como bairro.csv'!$I$2:$K$1294,3,FALSE)</f>
        <v>Centro</v>
      </c>
      <c r="K914" t="s">
        <v>451</v>
      </c>
      <c r="L914" t="s">
        <v>622</v>
      </c>
    </row>
    <row r="915" spans="1:12">
      <c r="A915">
        <v>43209</v>
      </c>
      <c r="B915" t="s">
        <v>3279</v>
      </c>
      <c r="C915" t="s">
        <v>4037</v>
      </c>
      <c r="D915" t="s">
        <v>622</v>
      </c>
      <c r="E915" t="str">
        <f>VLOOKUP(K915,MesoMicroMunicipios!$C$2:$E$418,3,FALSE)</f>
        <v>BA09: Vitoria da Conquista/Itapetininga</v>
      </c>
      <c r="F915" t="str">
        <f>VLOOKUP(E915,DistritosEstFacebook!$A$2:$B$19,2,FALSE)</f>
        <v>https://www.facebook.com/groups/168700083746171/</v>
      </c>
      <c r="I915" t="str">
        <f>VLOOKUP(A915,'BA distritos como bairro.csv'!$I$2:$K$1294,2,FALSE)</f>
        <v>ItambÃ©</v>
      </c>
      <c r="J915" t="str">
        <f>VLOOKUP(A915,'BA distritos como bairro.csv'!$I$2:$K$1294,3,FALSE)</f>
        <v xml:space="preserve">SÃ£o JosÃ© do ColÃ´nia </v>
      </c>
      <c r="K915" t="s">
        <v>323</v>
      </c>
      <c r="L915" t="s">
        <v>4558</v>
      </c>
    </row>
    <row r="916" spans="1:12">
      <c r="A916">
        <v>33751</v>
      </c>
      <c r="B916" t="s">
        <v>3279</v>
      </c>
      <c r="C916" t="s">
        <v>4038</v>
      </c>
      <c r="D916" t="s">
        <v>622</v>
      </c>
      <c r="E916" t="str">
        <f>VLOOKUP(K916,MesoMicroMunicipios!$C$2:$E$418,3,FALSE)</f>
        <v>BA15: Jacobina/Senhor do Bonfim/Itaberaba</v>
      </c>
      <c r="F916" t="str">
        <f>VLOOKUP(E916,DistritosEstFacebook!$A$2:$B$19,2,FALSE)</f>
        <v>https://www.facebook.com/groups/1021451114646126/</v>
      </c>
      <c r="I916" t="str">
        <f>VLOOKUP(A916,'BA distritos como bairro.csv'!$I$2:$K$1294,2,FALSE)</f>
        <v>SÃ£o JosÃ© do JacuÃ­pe</v>
      </c>
      <c r="J916" t="str">
        <f>VLOOKUP(A916,'BA distritos como bairro.csv'!$I$2:$K$1294,3,FALSE)</f>
        <v>Centro</v>
      </c>
      <c r="K916" t="s">
        <v>423</v>
      </c>
      <c r="L916" t="s">
        <v>622</v>
      </c>
    </row>
    <row r="917" spans="1:12">
      <c r="A917">
        <v>45942</v>
      </c>
      <c r="B917" t="s">
        <v>3279</v>
      </c>
      <c r="C917" t="s">
        <v>4039</v>
      </c>
      <c r="D917" t="s">
        <v>622</v>
      </c>
      <c r="E917" t="str">
        <f>VLOOKUP(K917,MesoMicroMunicipios!$C$2:$E$418,3,FALSE)</f>
        <v>BA12: Barreiras/Santa Maria da Vitoria/Cotegipe/Bom Jesus da Lapa</v>
      </c>
      <c r="F917" t="str">
        <f>VLOOKUP(E917,DistritosEstFacebook!$A$2:$B$19,2,FALSE)</f>
        <v>https://www.facebook.com/groups/1874428559535871/</v>
      </c>
      <c r="I917" t="str">
        <f>VLOOKUP(A917,'BA distritos como bairro.csv'!$I$2:$K$1294,2,FALSE)</f>
        <v>RiachÃ£o das Neves</v>
      </c>
      <c r="J917" t="str">
        <f>VLOOKUP(A917,'BA distritos como bairro.csv'!$I$2:$K$1294,3,FALSE)</f>
        <v xml:space="preserve">SÃ£o JosÃ© do Rio Grande </v>
      </c>
      <c r="K917" t="s">
        <v>329</v>
      </c>
      <c r="L917" t="s">
        <v>4549</v>
      </c>
    </row>
    <row r="918" spans="1:12">
      <c r="A918">
        <v>33754</v>
      </c>
      <c r="B918" t="s">
        <v>3279</v>
      </c>
      <c r="C918" t="s">
        <v>4040</v>
      </c>
      <c r="D918" t="s">
        <v>622</v>
      </c>
      <c r="E918" t="str">
        <f>VLOOKUP(K918,MesoMicroMunicipios!$C$2:$E$418,3,FALSE)</f>
        <v>BA10: Jequié/Seabra</v>
      </c>
      <c r="F918" t="str">
        <f>VLOOKUP(E918,DistritosEstFacebook!$A$2:$B$19,2,FALSE)</f>
        <v>https://www.facebook.com/groups/170949727010380/</v>
      </c>
      <c r="I918" t="str">
        <f>VLOOKUP(A918,'BA distritos como bairro.csv'!$I$2:$K$1294,2,FALSE)</f>
        <v>SÃ£o Miguel das Matas</v>
      </c>
      <c r="J918" t="str">
        <f>VLOOKUP(A918,'BA distritos como bairro.csv'!$I$2:$K$1294,3,FALSE)</f>
        <v>Centro</v>
      </c>
      <c r="K918" t="s">
        <v>406</v>
      </c>
      <c r="L918" t="s">
        <v>622</v>
      </c>
    </row>
    <row r="919" spans="1:12">
      <c r="A919">
        <v>33757</v>
      </c>
      <c r="B919" t="s">
        <v>3279</v>
      </c>
      <c r="C919" t="s">
        <v>4041</v>
      </c>
      <c r="D919" t="s">
        <v>622</v>
      </c>
      <c r="E919" t="str">
        <f>VLOOKUP(K919,MesoMicroMunicipios!$C$2:$E$418,3,FALSE)</f>
        <v>BA05: Metropolitana Norte</v>
      </c>
      <c r="F919" t="str">
        <f>VLOOKUP(E919,DistritosEstFacebook!$A$2:$B$19,2,FALSE)</f>
        <v>https://www.facebook.com/groups/170292697033720/</v>
      </c>
      <c r="I919" t="str">
        <f>VLOOKUP(A919,'BA distritos como bairro.csv'!$I$2:$K$1294,2,FALSE)</f>
        <v>SÃ£o SebastiÃ£o do Passe</v>
      </c>
      <c r="J919" t="str">
        <f>VLOOKUP(A919,'BA distritos como bairro.csv'!$I$2:$K$1294,3,FALSE)</f>
        <v>Centro</v>
      </c>
      <c r="K919" t="s">
        <v>293</v>
      </c>
      <c r="L919" t="s">
        <v>622</v>
      </c>
    </row>
    <row r="920" spans="1:12">
      <c r="A920">
        <v>43888</v>
      </c>
      <c r="B920" t="s">
        <v>3279</v>
      </c>
      <c r="C920" t="s">
        <v>4042</v>
      </c>
      <c r="D920" t="s">
        <v>622</v>
      </c>
      <c r="E920" t="str">
        <f>VLOOKUP(K920,MesoMicroMunicipios!$C$2:$E$418,3,FALSE)</f>
        <v>BA11: Guanambi/Brumado/Livramento</v>
      </c>
      <c r="F920" t="str">
        <f>VLOOKUP(E920,DistritosEstFacebook!$A$2:$B$19,2,FALSE)</f>
        <v>https://www.facebook.com/groups/1532561203518470/</v>
      </c>
      <c r="I920" t="str">
        <f>VLOOKUP(A920,'BA distritos como bairro.csv'!$I$2:$K$1294,2,FALSE)</f>
        <v>Livramento de Nossa Senhora</v>
      </c>
      <c r="J920" t="str">
        <f>VLOOKUP(A920,'BA distritos como bairro.csv'!$I$2:$K$1294,3,FALSE)</f>
        <v xml:space="preserve">SÃ£o TimÃ³teo </v>
      </c>
      <c r="K920" t="s">
        <v>292</v>
      </c>
      <c r="L920" t="s">
        <v>4483</v>
      </c>
    </row>
    <row r="921" spans="1:12">
      <c r="A921">
        <v>33769</v>
      </c>
      <c r="B921" t="s">
        <v>3279</v>
      </c>
      <c r="C921" t="s">
        <v>3997</v>
      </c>
      <c r="D921" t="s">
        <v>622</v>
      </c>
      <c r="E921" t="str">
        <f>VLOOKUP(K921,MesoMicroMunicipios!$C$2:$E$418,3,FALSE)</f>
        <v>BA15: Jacobina/Senhor do Bonfim/Itaberaba</v>
      </c>
      <c r="F921" t="str">
        <f>VLOOKUP(E921,DistritosEstFacebook!$A$2:$B$19,2,FALSE)</f>
        <v>https://www.facebook.com/groups/1021451114646126/</v>
      </c>
      <c r="I921" t="str">
        <f>VLOOKUP(A921,'BA distritos como bairro.csv'!$I$2:$K$1294,2,FALSE)</f>
        <v>SaÃºde</v>
      </c>
      <c r="J921" t="str">
        <f>VLOOKUP(A921,'BA distritos como bairro.csv'!$I$2:$K$1294,3,FALSE)</f>
        <v>Centro</v>
      </c>
      <c r="K921" t="s">
        <v>399</v>
      </c>
      <c r="L921" t="s">
        <v>622</v>
      </c>
    </row>
    <row r="922" spans="1:12">
      <c r="A922">
        <v>33664</v>
      </c>
      <c r="B922" t="s">
        <v>3279</v>
      </c>
      <c r="C922" t="s">
        <v>237</v>
      </c>
      <c r="D922" t="s">
        <v>622</v>
      </c>
      <c r="E922" t="str">
        <f>VLOOKUP(K922,MesoMicroMunicipios!$C$2:$E$418,3,FALSE)</f>
        <v>BA06: Valença/Santo Antônio de Jesus/Itaparica/Vera Cruz</v>
      </c>
      <c r="F922" t="str">
        <f>VLOOKUP(E922,DistritosEstFacebook!$A$2:$B$19,2,FALSE)</f>
        <v>https://www.facebook.com/groups/165650773955147/</v>
      </c>
      <c r="I922" t="str">
        <f>VLOOKUP(A922,'BA distritos como bairro.csv'!$I$2:$K$1294,2,FALSE)</f>
        <v>Salinas da Margarida</v>
      </c>
      <c r="J922" t="str">
        <f>VLOOKUP(A922,'BA distritos como bairro.csv'!$I$2:$K$1294,3,FALSE)</f>
        <v>Centro</v>
      </c>
      <c r="K922" t="s">
        <v>237</v>
      </c>
      <c r="L922" t="s">
        <v>622</v>
      </c>
    </row>
    <row r="923" spans="1:12">
      <c r="A923">
        <v>44170</v>
      </c>
      <c r="B923" t="s">
        <v>3279</v>
      </c>
      <c r="C923" t="s">
        <v>237</v>
      </c>
      <c r="D923" t="s">
        <v>3938</v>
      </c>
      <c r="E923" t="str">
        <f>VLOOKUP(K923,MesoMicroMunicipios!$C$2:$E$418,3,FALSE)</f>
        <v>BA06: Valença/Santo Antônio de Jesus/Itaparica/Vera Cruz</v>
      </c>
      <c r="F923" t="str">
        <f>VLOOKUP(E923,DistritosEstFacebook!$A$2:$B$19,2,FALSE)</f>
        <v>https://www.facebook.com/groups/165650773955147/</v>
      </c>
      <c r="I923" t="str">
        <f>VLOOKUP(A923,'BA distritos como bairro.csv'!$I$2:$K$1294,2,FALSE)</f>
        <v>Salinas da Margarida</v>
      </c>
      <c r="J923" t="str">
        <f>VLOOKUP(A923,'BA distritos como bairro.csv'!$I$2:$K$1294,3,FALSE)</f>
        <v>EncarnaÃ§Ã£o</v>
      </c>
      <c r="K923" t="s">
        <v>237</v>
      </c>
      <c r="L923" t="s">
        <v>4487</v>
      </c>
    </row>
    <row r="924" spans="1:12">
      <c r="A924">
        <v>43211</v>
      </c>
      <c r="B924" t="s">
        <v>3279</v>
      </c>
      <c r="C924" t="s">
        <v>3939</v>
      </c>
      <c r="D924" t="s">
        <v>622</v>
      </c>
      <c r="E924" t="str">
        <f>VLOOKUP(K924,MesoMicroMunicipios!$C$2:$E$418,3,FALSE)</f>
        <v>BA07: Ilhéus/Itabuna</v>
      </c>
      <c r="F924" t="str">
        <f>VLOOKUP(E924,DistritosEstFacebook!$A$2:$B$19,2,FALSE)</f>
        <v>https://www.facebook.com/groups/776446452544437/</v>
      </c>
      <c r="I924" t="str">
        <f>VLOOKUP(A924,'BA distritos como bairro.csv'!$I$2:$K$1294,2,FALSE)</f>
        <v>IlhÃ©us</v>
      </c>
      <c r="J924" t="str">
        <f>VLOOKUP(A924,'BA distritos como bairro.csv'!$I$2:$K$1294,3,FALSE)</f>
        <v xml:space="preserve">Salobrinho </v>
      </c>
      <c r="K924" t="s">
        <v>275</v>
      </c>
      <c r="L924" t="s">
        <v>4217</v>
      </c>
    </row>
    <row r="925" spans="1:12">
      <c r="A925">
        <v>623</v>
      </c>
      <c r="B925" t="s">
        <v>3279</v>
      </c>
      <c r="C925" t="s">
        <v>238</v>
      </c>
      <c r="D925" t="s">
        <v>3940</v>
      </c>
      <c r="E925" t="str">
        <f>VLOOKUP(L925,Populacao_BairrosSalvador!$B$2:$E$164,4,FALSE)</f>
        <v>BA01: Centro/Brotas/Barra/Pituba</v>
      </c>
      <c r="F925" t="str">
        <f>VLOOKUP(E925,DistritosEstFacebook!$A$2:$B$19,2,FALSE)</f>
        <v>https://www.facebook.com/groups/924702161020275/</v>
      </c>
      <c r="I925" t="str">
        <f>VLOOKUP(A925,'BA distritos como bairro.csv'!$I$2:$K$1294,2,FALSE)</f>
        <v>Salvador</v>
      </c>
      <c r="J925" t="str">
        <f>VLOOKUP(A925,'BA distritos como bairro.csv'!$I$2:$K$1294,3,FALSE)</f>
        <v>Acupe de Brotas</v>
      </c>
      <c r="K925" t="s">
        <v>238</v>
      </c>
      <c r="L925" t="s">
        <v>3940</v>
      </c>
    </row>
    <row r="926" spans="1:12">
      <c r="A926">
        <v>625</v>
      </c>
      <c r="B926" t="s">
        <v>3279</v>
      </c>
      <c r="C926" t="s">
        <v>238</v>
      </c>
      <c r="D926" t="s">
        <v>3941</v>
      </c>
      <c r="E926" t="s">
        <v>4669</v>
      </c>
      <c r="F926" t="str">
        <f>VLOOKUP(E926,DistritosEstFacebook!$A$2:$B$19,2,FALSE)</f>
        <v>https://www.facebook.com/groups/1587324101361432/</v>
      </c>
      <c r="I926" t="str">
        <f>VLOOKUP(A926,'BA distritos como bairro.csv'!$I$2:$K$1294,2,FALSE)</f>
        <v>Salvador</v>
      </c>
      <c r="J926" t="str">
        <f>VLOOKUP(A926,'BA distritos como bairro.csv'!$I$2:$K$1294,3,FALSE)</f>
        <v>Ãgua de Meninos</v>
      </c>
      <c r="K926" t="s">
        <v>238</v>
      </c>
      <c r="L926" t="s">
        <v>4564</v>
      </c>
    </row>
    <row r="927" spans="1:12">
      <c r="A927">
        <v>626</v>
      </c>
      <c r="B927" t="s">
        <v>3279</v>
      </c>
      <c r="C927" t="s">
        <v>238</v>
      </c>
      <c r="D927" t="s">
        <v>3942</v>
      </c>
      <c r="E927" t="str">
        <f>VLOOKUP(L927,Populacao_BairrosSalvador!$B$2:$E$164,4,FALSE)</f>
        <v>BA04: Subúrbio/Ilhas/Cajazeiras/Pau da Lima/Valéria</v>
      </c>
      <c r="F927" t="str">
        <f>VLOOKUP(E927,DistritosEstFacebook!$A$2:$B$19,2,FALSE)</f>
        <v>https://www.facebook.com/groups/539574133088425/</v>
      </c>
      <c r="I927" t="str">
        <f>VLOOKUP(A927,'BA distritos como bairro.csv'!$I$2:$K$1294,2,FALSE)</f>
        <v>Salvador</v>
      </c>
      <c r="J927" t="str">
        <f>VLOOKUP(A927,'BA distritos como bairro.csv'!$I$2:$K$1294,3,FALSE)</f>
        <v>Ãguas Claras</v>
      </c>
      <c r="K927" t="s">
        <v>238</v>
      </c>
      <c r="L927" t="s">
        <v>649</v>
      </c>
    </row>
    <row r="928" spans="1:12">
      <c r="A928">
        <v>49213</v>
      </c>
      <c r="B928" t="s">
        <v>3279</v>
      </c>
      <c r="C928" t="s">
        <v>238</v>
      </c>
      <c r="D928" t="s">
        <v>3943</v>
      </c>
      <c r="E928" t="s">
        <v>4672</v>
      </c>
      <c r="F928" t="str">
        <f>VLOOKUP(E928,DistritosEstFacebook!$A$2:$B$19,2,FALSE)</f>
        <v>https://www.facebook.com/groups/1605146412907058/</v>
      </c>
      <c r="I928" t="str">
        <f>VLOOKUP(A928,'BA distritos como bairro.csv'!$I$2:$K$1294,2,FALSE)</f>
        <v>Salvador</v>
      </c>
      <c r="J928" t="str">
        <f>VLOOKUP(A928,'BA distritos como bairro.csv'!$I$2:$K$1294,3,FALSE)</f>
        <v>Alphaville I</v>
      </c>
      <c r="K928" t="s">
        <v>238</v>
      </c>
      <c r="L928" t="s">
        <v>3943</v>
      </c>
    </row>
    <row r="929" spans="1:12">
      <c r="A929">
        <v>33060</v>
      </c>
      <c r="B929" t="s">
        <v>3279</v>
      </c>
      <c r="C929" t="s">
        <v>238</v>
      </c>
      <c r="D929" t="s">
        <v>639</v>
      </c>
      <c r="E929" t="str">
        <f>VLOOKUP(L929,Populacao_BairrosSalvador!$B$2:$E$164,4,FALSE)</f>
        <v>BA04: Subúrbio/Ilhas/Cajazeiras/Pau da Lima/Valéria</v>
      </c>
      <c r="F929" t="str">
        <f>VLOOKUP(E929,DistritosEstFacebook!$A$2:$B$19,2,FALSE)</f>
        <v>https://www.facebook.com/groups/539574133088425/</v>
      </c>
      <c r="I929" t="str">
        <f>VLOOKUP(A929,'BA distritos como bairro.csv'!$I$2:$K$1294,2,FALSE)</f>
        <v>Salvador</v>
      </c>
      <c r="J929" t="str">
        <f>VLOOKUP(A929,'BA distritos como bairro.csv'!$I$2:$K$1294,3,FALSE)</f>
        <v>Alto da Terezinha</v>
      </c>
      <c r="K929" t="s">
        <v>238</v>
      </c>
      <c r="L929" t="s">
        <v>639</v>
      </c>
    </row>
    <row r="930" spans="1:12">
      <c r="A930">
        <v>30728</v>
      </c>
      <c r="B930" t="s">
        <v>3279</v>
      </c>
      <c r="C930" t="s">
        <v>238</v>
      </c>
      <c r="D930" t="s">
        <v>706</v>
      </c>
      <c r="E930" t="str">
        <f>VLOOKUP(L930,Populacao_BairrosSalvador!$B$2:$E$164,4,FALSE)</f>
        <v>BA01: Centro/Brotas/Barra/Pituba</v>
      </c>
      <c r="F930" t="str">
        <f>VLOOKUP(E930,DistritosEstFacebook!$A$2:$B$19,2,FALSE)</f>
        <v>https://www.facebook.com/groups/924702161020275/</v>
      </c>
      <c r="I930" t="str">
        <f>VLOOKUP(A930,'BA distritos como bairro.csv'!$I$2:$K$1294,2,FALSE)</f>
        <v>Salvador</v>
      </c>
      <c r="J930" t="str">
        <f>VLOOKUP(A930,'BA distritos como bairro.csv'!$I$2:$K$1294,3,FALSE)</f>
        <v>Alto das Pombas</v>
      </c>
      <c r="K930" t="s">
        <v>238</v>
      </c>
      <c r="L930" t="s">
        <v>706</v>
      </c>
    </row>
    <row r="931" spans="1:12">
      <c r="A931">
        <v>29658</v>
      </c>
      <c r="B931" t="s">
        <v>3279</v>
      </c>
      <c r="C931" t="s">
        <v>238</v>
      </c>
      <c r="D931" t="s">
        <v>510</v>
      </c>
      <c r="E931" t="str">
        <f>VLOOKUP(L931,Populacao_BairrosSalvador!$B$2:$E$164,4,FALSE)</f>
        <v>BA02: Cidade Baixa/Liberdade/São Caetano</v>
      </c>
      <c r="F931" t="str">
        <f>VLOOKUP(E931,DistritosEstFacebook!$A$2:$B$19,2,FALSE)</f>
        <v>https://www.facebook.com/groups/1587324101361432/</v>
      </c>
      <c r="I931" t="str">
        <f>VLOOKUP(A931,'BA distritos como bairro.csv'!$I$2:$K$1294,2,FALSE)</f>
        <v>Salvador</v>
      </c>
      <c r="J931" t="str">
        <f>VLOOKUP(A931,'BA distritos como bairro.csv'!$I$2:$K$1294,3,FALSE)</f>
        <v>Alto do Cabrito</v>
      </c>
      <c r="K931" t="s">
        <v>238</v>
      </c>
      <c r="L931" t="s">
        <v>510</v>
      </c>
    </row>
    <row r="932" spans="1:12">
      <c r="A932">
        <v>628</v>
      </c>
      <c r="B932" t="s">
        <v>3279</v>
      </c>
      <c r="C932" t="s">
        <v>238</v>
      </c>
      <c r="D932" t="s">
        <v>677</v>
      </c>
      <c r="E932" t="str">
        <f>VLOOKUP(L932,Populacao_BairrosSalvador!$B$2:$E$164,4,FALSE)</f>
        <v>BA03: Itapuã/Ipitanga/Cabula/Tancredo</v>
      </c>
      <c r="F932" t="str">
        <f>VLOOKUP(E932,DistritosEstFacebook!$A$2:$B$19,2,FALSE)</f>
        <v>https://www.facebook.com/groups/1605146412907058/</v>
      </c>
      <c r="I932" t="str">
        <f>VLOOKUP(A932,'BA distritos como bairro.csv'!$I$2:$K$1294,2,FALSE)</f>
        <v>Salvador</v>
      </c>
      <c r="J932" t="str">
        <f>VLOOKUP(A932,'BA distritos como bairro.csv'!$I$2:$K$1294,3,FALSE)</f>
        <v>Alto do Coqueirinho</v>
      </c>
      <c r="K932" t="s">
        <v>238</v>
      </c>
      <c r="L932" t="s">
        <v>677</v>
      </c>
    </row>
    <row r="933" spans="1:12">
      <c r="A933">
        <v>629</v>
      </c>
      <c r="B933" t="s">
        <v>3279</v>
      </c>
      <c r="C933" t="s">
        <v>238</v>
      </c>
      <c r="D933" t="s">
        <v>511</v>
      </c>
      <c r="E933" t="s">
        <v>4669</v>
      </c>
      <c r="F933" t="str">
        <f>VLOOKUP(E933,DistritosEstFacebook!$A$2:$B$19,2,FALSE)</f>
        <v>https://www.facebook.com/groups/1587324101361432/</v>
      </c>
      <c r="I933" t="str">
        <f>VLOOKUP(A933,'BA distritos como bairro.csv'!$I$2:$K$1294,2,FALSE)</f>
        <v>Salvador</v>
      </c>
      <c r="J933" t="str">
        <f>VLOOKUP(A933,'BA distritos como bairro.csv'!$I$2:$K$1294,3,FALSE)</f>
        <v>Alto do Peru</v>
      </c>
      <c r="K933" t="s">
        <v>238</v>
      </c>
      <c r="L933" t="s">
        <v>511</v>
      </c>
    </row>
    <row r="934" spans="1:12">
      <c r="A934">
        <v>630</v>
      </c>
      <c r="B934" t="s">
        <v>3279</v>
      </c>
      <c r="C934" t="s">
        <v>238</v>
      </c>
      <c r="D934" t="s">
        <v>542</v>
      </c>
      <c r="E934" t="str">
        <f>VLOOKUP(L934,Populacao_BairrosSalvador!$B$2:$E$164,4,FALSE)</f>
        <v>BA01: Centro/Brotas/Barra/Pituba</v>
      </c>
      <c r="F934" t="str">
        <f>VLOOKUP(E934,DistritosEstFacebook!$A$2:$B$19,2,FALSE)</f>
        <v>https://www.facebook.com/groups/924702161020275/</v>
      </c>
      <c r="I934" t="str">
        <f>VLOOKUP(A934,'BA distritos como bairro.csv'!$I$2:$K$1294,2,FALSE)</f>
        <v>Salvador</v>
      </c>
      <c r="J934" t="str">
        <f>VLOOKUP(A934,'BA distritos como bairro.csv'!$I$2:$K$1294,3,FALSE)</f>
        <v>Amaralina</v>
      </c>
      <c r="K934" t="s">
        <v>238</v>
      </c>
      <c r="L934" t="s">
        <v>542</v>
      </c>
    </row>
    <row r="935" spans="1:12">
      <c r="A935">
        <v>38039</v>
      </c>
      <c r="B935" t="s">
        <v>3279</v>
      </c>
      <c r="C935" t="s">
        <v>238</v>
      </c>
      <c r="D935" t="s">
        <v>678</v>
      </c>
      <c r="E935" t="str">
        <f>VLOOKUP(L935,Populacao_BairrosSalvador!$B$2:$E$164,4,FALSE)</f>
        <v>BA03: Itapuã/Ipitanga/Cabula/Tancredo</v>
      </c>
      <c r="F935" t="str">
        <f>VLOOKUP(E935,DistritosEstFacebook!$A$2:$B$19,2,FALSE)</f>
        <v>https://www.facebook.com/groups/1605146412907058/</v>
      </c>
      <c r="I935" t="str">
        <f>VLOOKUP(A935,'BA distritos como bairro.csv'!$I$2:$K$1294,2,FALSE)</f>
        <v>Salvador</v>
      </c>
      <c r="J935" t="str">
        <f>VLOOKUP(A935,'BA distritos como bairro.csv'!$I$2:$K$1294,3,FALSE)</f>
        <v>Areia Branca</v>
      </c>
      <c r="K935" t="s">
        <v>238</v>
      </c>
      <c r="L935" t="s">
        <v>678</v>
      </c>
    </row>
    <row r="936" spans="1:12">
      <c r="A936">
        <v>632</v>
      </c>
      <c r="B936" t="s">
        <v>3279</v>
      </c>
      <c r="C936" t="s">
        <v>238</v>
      </c>
      <c r="D936" t="s">
        <v>543</v>
      </c>
      <c r="E936" t="str">
        <f>VLOOKUP(L936,Populacao_BairrosSalvador!$B$2:$E$164,4,FALSE)</f>
        <v>BA03: Itapuã/Ipitanga/Cabula/Tancredo</v>
      </c>
      <c r="F936" t="str">
        <f>VLOOKUP(E936,DistritosEstFacebook!$A$2:$B$19,2,FALSE)</f>
        <v>https://www.facebook.com/groups/1605146412907058/</v>
      </c>
      <c r="I936" t="str">
        <f>VLOOKUP(A936,'BA distritos como bairro.csv'!$I$2:$K$1294,2,FALSE)</f>
        <v>Salvador</v>
      </c>
      <c r="J936" t="str">
        <f>VLOOKUP(A936,'BA distritos como bairro.csv'!$I$2:$K$1294,3,FALSE)</f>
        <v>Arenoso</v>
      </c>
      <c r="K936" t="s">
        <v>238</v>
      </c>
      <c r="L936" t="s">
        <v>543</v>
      </c>
    </row>
    <row r="937" spans="1:12">
      <c r="A937">
        <v>633</v>
      </c>
      <c r="B937" t="s">
        <v>3279</v>
      </c>
      <c r="C937" t="s">
        <v>238</v>
      </c>
      <c r="D937" t="s">
        <v>3944</v>
      </c>
      <c r="E937" t="s">
        <v>4409</v>
      </c>
      <c r="F937" t="str">
        <f>VLOOKUP(E937,DistritosEstFacebook!$A$2:$B$19,2,FALSE)</f>
        <v>https://www.facebook.com/groups/924702161020275/</v>
      </c>
      <c r="I937" t="str">
        <f>VLOOKUP(A937,'BA distritos como bairro.csv'!$I$2:$K$1294,2,FALSE)</f>
        <v>Salvador</v>
      </c>
      <c r="J937" t="str">
        <f>VLOOKUP(A937,'BA distritos como bairro.csv'!$I$2:$K$1294,3,FALSE)</f>
        <v>ArmaÃ§Ã£o</v>
      </c>
      <c r="K937" t="s">
        <v>238</v>
      </c>
      <c r="L937" t="s">
        <v>4467</v>
      </c>
    </row>
    <row r="938" spans="1:12">
      <c r="A938">
        <v>634</v>
      </c>
      <c r="B938" t="s">
        <v>3279</v>
      </c>
      <c r="C938" t="s">
        <v>238</v>
      </c>
      <c r="D938" t="s">
        <v>738</v>
      </c>
      <c r="E938" t="str">
        <f>VLOOKUP(L938,Populacao_BairrosSalvador!$B$2:$E$164,4,FALSE)</f>
        <v>BA03: Itapuã/Ipitanga/Cabula/Tancredo</v>
      </c>
      <c r="F938" t="str">
        <f>VLOOKUP(E938,DistritosEstFacebook!$A$2:$B$19,2,FALSE)</f>
        <v>https://www.facebook.com/groups/1605146412907058/</v>
      </c>
      <c r="I938" t="str">
        <f>VLOOKUP(A938,'BA distritos como bairro.csv'!$I$2:$K$1294,2,FALSE)</f>
        <v>Salvador</v>
      </c>
      <c r="J938" t="str">
        <f>VLOOKUP(A938,'BA distritos como bairro.csv'!$I$2:$K$1294,3,FALSE)</f>
        <v>Arraial do Retiro</v>
      </c>
      <c r="K938" t="s">
        <v>238</v>
      </c>
      <c r="L938" t="s">
        <v>738</v>
      </c>
    </row>
    <row r="939" spans="1:12">
      <c r="A939">
        <v>755</v>
      </c>
      <c r="B939" t="s">
        <v>3279</v>
      </c>
      <c r="C939" t="s">
        <v>238</v>
      </c>
      <c r="D939" t="s">
        <v>544</v>
      </c>
      <c r="E939" t="str">
        <f>VLOOKUP(L939,Populacao_BairrosSalvador!$B$2:$E$164,4,FALSE)</f>
        <v>BA03: Itapuã/Ipitanga/Cabula/Tancredo</v>
      </c>
      <c r="F939" t="str">
        <f>VLOOKUP(E939,DistritosEstFacebook!$A$2:$B$19,2,FALSE)</f>
        <v>https://www.facebook.com/groups/1605146412907058/</v>
      </c>
      <c r="I939" t="str">
        <f>VLOOKUP(A939,'BA distritos como bairro.csv'!$I$2:$K$1294,2,FALSE)</f>
        <v>Salvador</v>
      </c>
      <c r="J939" t="str">
        <f>VLOOKUP(A939,'BA distritos como bairro.csv'!$I$2:$K$1294,3,FALSE)</f>
        <v>Bairro da Paz</v>
      </c>
      <c r="K939" t="s">
        <v>238</v>
      </c>
      <c r="L939" t="s">
        <v>544</v>
      </c>
    </row>
    <row r="940" spans="1:12">
      <c r="A940">
        <v>773</v>
      </c>
      <c r="B940" t="s">
        <v>3279</v>
      </c>
      <c r="C940" t="s">
        <v>238</v>
      </c>
      <c r="D940" t="s">
        <v>512</v>
      </c>
      <c r="E940" t="str">
        <f>VLOOKUP(L940,Populacao_BairrosSalvador!$B$2:$E$164,4,FALSE)</f>
        <v>BA02: Cidade Baixa/Liberdade/São Caetano</v>
      </c>
      <c r="F940" t="str">
        <f>VLOOKUP(E940,DistritosEstFacebook!$A$2:$B$19,2,FALSE)</f>
        <v>https://www.facebook.com/groups/1587324101361432/</v>
      </c>
      <c r="I940" t="str">
        <f>VLOOKUP(A940,'BA distritos como bairro.csv'!$I$2:$K$1294,2,FALSE)</f>
        <v>Salvador</v>
      </c>
      <c r="J940" t="str">
        <f>VLOOKUP(A940,'BA distritos como bairro.csv'!$I$2:$K$1294,3,FALSE)</f>
        <v>Baixa de Quintas</v>
      </c>
      <c r="K940" t="s">
        <v>238</v>
      </c>
      <c r="L940" t="s">
        <v>512</v>
      </c>
    </row>
    <row r="941" spans="1:12">
      <c r="A941">
        <v>638</v>
      </c>
      <c r="B941" t="s">
        <v>3279</v>
      </c>
      <c r="C941" t="s">
        <v>238</v>
      </c>
      <c r="D941" t="s">
        <v>3945</v>
      </c>
      <c r="E941" t="s">
        <v>4409</v>
      </c>
      <c r="F941" t="str">
        <f>VLOOKUP(E941,DistritosEstFacebook!$A$2:$B$19,2,FALSE)</f>
        <v>https://www.facebook.com/groups/924702161020275/</v>
      </c>
      <c r="I941" t="str">
        <f>VLOOKUP(A941,'BA distritos como bairro.csv'!$I$2:$K$1294,2,FALSE)</f>
        <v>Salvador</v>
      </c>
      <c r="J941" t="str">
        <f>VLOOKUP(A941,'BA distritos como bairro.csv'!$I$2:$K$1294,3,FALSE)</f>
        <v>Baixa dos Sapateiros</v>
      </c>
      <c r="K941" t="s">
        <v>238</v>
      </c>
      <c r="L941" t="s">
        <v>3945</v>
      </c>
    </row>
    <row r="942" spans="1:12">
      <c r="A942">
        <v>639</v>
      </c>
      <c r="B942" t="s">
        <v>3279</v>
      </c>
      <c r="C942" t="s">
        <v>238</v>
      </c>
      <c r="D942" t="s">
        <v>545</v>
      </c>
      <c r="E942" t="str">
        <f>VLOOKUP(L942,Populacao_BairrosSalvador!$B$2:$E$164,4,FALSE)</f>
        <v>BA01: Centro/Brotas/Barra/Pituba</v>
      </c>
      <c r="F942" t="str">
        <f>VLOOKUP(E942,DistritosEstFacebook!$A$2:$B$19,2,FALSE)</f>
        <v>https://www.facebook.com/groups/924702161020275/</v>
      </c>
      <c r="I942" t="str">
        <f>VLOOKUP(A942,'BA distritos como bairro.csv'!$I$2:$K$1294,2,FALSE)</f>
        <v>Salvador</v>
      </c>
      <c r="J942" t="str">
        <f>VLOOKUP(A942,'BA distritos como bairro.csv'!$I$2:$K$1294,3,FALSE)</f>
        <v>Barbalho</v>
      </c>
      <c r="K942" t="s">
        <v>238</v>
      </c>
      <c r="L942" t="s">
        <v>545</v>
      </c>
    </row>
    <row r="943" spans="1:12">
      <c r="A943">
        <v>640</v>
      </c>
      <c r="B943" t="s">
        <v>3279</v>
      </c>
      <c r="C943" t="s">
        <v>238</v>
      </c>
      <c r="D943" t="s">
        <v>63</v>
      </c>
      <c r="E943" t="str">
        <f>VLOOKUP(L943,Populacao_BairrosSalvador!$B$2:$E$164,4,FALSE)</f>
        <v>BA01: Centro/Brotas/Barra/Pituba</v>
      </c>
      <c r="F943" t="str">
        <f>VLOOKUP(E943,DistritosEstFacebook!$A$2:$B$19,2,FALSE)</f>
        <v>https://www.facebook.com/groups/924702161020275/</v>
      </c>
      <c r="I943" t="str">
        <f>VLOOKUP(A943,'BA distritos como bairro.csv'!$I$2:$K$1294,2,FALSE)</f>
        <v>Salvador</v>
      </c>
      <c r="J943" t="str">
        <f>VLOOKUP(A943,'BA distritos como bairro.csv'!$I$2:$K$1294,3,FALSE)</f>
        <v>Barra</v>
      </c>
      <c r="K943" t="s">
        <v>238</v>
      </c>
      <c r="L943" t="s">
        <v>63</v>
      </c>
    </row>
    <row r="944" spans="1:12">
      <c r="A944">
        <v>642</v>
      </c>
      <c r="B944" t="s">
        <v>3279</v>
      </c>
      <c r="C944" t="s">
        <v>238</v>
      </c>
      <c r="D944" t="s">
        <v>3946</v>
      </c>
      <c r="E944" t="s">
        <v>4668</v>
      </c>
      <c r="F944" t="str">
        <f>VLOOKUP(E944,DistritosEstFacebook!$A$2:$B$19,2,FALSE)</f>
        <v>https://www.facebook.com/groups/539574133088425/</v>
      </c>
      <c r="I944" t="str">
        <f>VLOOKUP(A944,'BA distritos como bairro.csv'!$I$2:$K$1294,2,FALSE)</f>
        <v>Salvador</v>
      </c>
      <c r="J944" t="str">
        <f>VLOOKUP(A944,'BA distritos como bairro.csv'!$I$2:$K$1294,3,FALSE)</f>
        <v>Barragem de Ipitanga</v>
      </c>
      <c r="K944" t="s">
        <v>238</v>
      </c>
      <c r="L944" t="s">
        <v>3946</v>
      </c>
    </row>
    <row r="945" spans="1:12">
      <c r="A945">
        <v>643</v>
      </c>
      <c r="B945" t="s">
        <v>3279</v>
      </c>
      <c r="C945" t="s">
        <v>238</v>
      </c>
      <c r="D945" t="s">
        <v>64</v>
      </c>
      <c r="E945" t="str">
        <f>VLOOKUP(L945,Populacao_BairrosSalvador!$B$2:$E$164,4,FALSE)</f>
        <v>BA03: Itapuã/Ipitanga/Cabula/Tancredo</v>
      </c>
      <c r="F945" t="str">
        <f>VLOOKUP(E945,DistritosEstFacebook!$A$2:$B$19,2,FALSE)</f>
        <v>https://www.facebook.com/groups/1605146412907058/</v>
      </c>
      <c r="I945" t="str">
        <f>VLOOKUP(A945,'BA distritos como bairro.csv'!$I$2:$K$1294,2,FALSE)</f>
        <v>Salvador</v>
      </c>
      <c r="J945" t="str">
        <f>VLOOKUP(A945,'BA distritos como bairro.csv'!$I$2:$K$1294,3,FALSE)</f>
        <v>Barreiras</v>
      </c>
      <c r="K945" t="s">
        <v>238</v>
      </c>
      <c r="L945" t="s">
        <v>64</v>
      </c>
    </row>
    <row r="946" spans="1:12">
      <c r="A946">
        <v>644</v>
      </c>
      <c r="B946" t="s">
        <v>3279</v>
      </c>
      <c r="C946" t="s">
        <v>238</v>
      </c>
      <c r="D946" t="s">
        <v>546</v>
      </c>
      <c r="E946" t="str">
        <f>VLOOKUP(L946,Populacao_BairrosSalvador!$B$2:$E$164,4,FALSE)</f>
        <v>BA01: Centro/Brotas/Barra/Pituba</v>
      </c>
      <c r="F946" t="str">
        <f>VLOOKUP(E946,DistritosEstFacebook!$A$2:$B$19,2,FALSE)</f>
        <v>https://www.facebook.com/groups/924702161020275/</v>
      </c>
      <c r="I946" t="str">
        <f>VLOOKUP(A946,'BA distritos como bairro.csv'!$I$2:$K$1294,2,FALSE)</f>
        <v>Salvador</v>
      </c>
      <c r="J946" t="str">
        <f>VLOOKUP(A946,'BA distritos como bairro.csv'!$I$2:$K$1294,3,FALSE)</f>
        <v>Barris</v>
      </c>
      <c r="K946" t="s">
        <v>238</v>
      </c>
      <c r="L946" t="s">
        <v>546</v>
      </c>
    </row>
    <row r="947" spans="1:12">
      <c r="A947">
        <v>645</v>
      </c>
      <c r="B947" t="s">
        <v>3279</v>
      </c>
      <c r="C947" t="s">
        <v>238</v>
      </c>
      <c r="D947" t="s">
        <v>547</v>
      </c>
      <c r="E947" t="s">
        <v>4409</v>
      </c>
      <c r="F947" t="str">
        <f>VLOOKUP(E947,DistritosEstFacebook!$A$2:$B$19,2,FALSE)</f>
        <v>https://www.facebook.com/groups/924702161020275/</v>
      </c>
      <c r="I947" t="str">
        <f>VLOOKUP(A947,'BA distritos como bairro.csv'!$I$2:$K$1294,2,FALSE)</f>
        <v>Salvador</v>
      </c>
      <c r="J947" t="str">
        <f>VLOOKUP(A947,'BA distritos como bairro.csv'!$I$2:$K$1294,3,FALSE)</f>
        <v>Barroquinha</v>
      </c>
      <c r="K947" t="s">
        <v>238</v>
      </c>
      <c r="L947" t="s">
        <v>547</v>
      </c>
    </row>
    <row r="948" spans="1:12">
      <c r="A948">
        <v>647</v>
      </c>
      <c r="B948" t="s">
        <v>3279</v>
      </c>
      <c r="C948" t="s">
        <v>238</v>
      </c>
      <c r="D948" t="s">
        <v>690</v>
      </c>
      <c r="E948" t="str">
        <f>VLOOKUP(L948,Populacao_BairrosSalvador!$B$2:$E$164,4,FALSE)</f>
        <v>BA02: Cidade Baixa/Liberdade/São Caetano</v>
      </c>
      <c r="F948" t="str">
        <f>VLOOKUP(E948,DistritosEstFacebook!$A$2:$B$19,2,FALSE)</f>
        <v>https://www.facebook.com/groups/1587324101361432/</v>
      </c>
      <c r="I948" t="str">
        <f>VLOOKUP(A948,'BA distritos como bairro.csv'!$I$2:$K$1294,2,FALSE)</f>
        <v>Salvador</v>
      </c>
      <c r="J948" t="str">
        <f>VLOOKUP(A948,'BA distritos como bairro.csv'!$I$2:$K$1294,3,FALSE)</f>
        <v>Boa Viagem</v>
      </c>
      <c r="K948" t="s">
        <v>238</v>
      </c>
      <c r="L948" t="s">
        <v>690</v>
      </c>
    </row>
    <row r="949" spans="1:12">
      <c r="A949">
        <v>32326</v>
      </c>
      <c r="B949" t="s">
        <v>3279</v>
      </c>
      <c r="C949" t="s">
        <v>238</v>
      </c>
      <c r="D949" t="s">
        <v>3947</v>
      </c>
      <c r="E949" t="s">
        <v>4669</v>
      </c>
      <c r="F949" t="str">
        <f>VLOOKUP(E949,DistritosEstFacebook!$A$2:$B$19,2,FALSE)</f>
        <v>https://www.facebook.com/groups/1587324101361432/</v>
      </c>
      <c r="I949" t="str">
        <f>VLOOKUP(A949,'BA distritos como bairro.csv'!$I$2:$K$1294,2,FALSE)</f>
        <v>Salvador</v>
      </c>
      <c r="J949" t="str">
        <f>VLOOKUP(A949,'BA distritos como bairro.csv'!$I$2:$K$1294,3,FALSE)</f>
        <v>Boa Vista de SÃ£o Caetano</v>
      </c>
      <c r="K949" t="s">
        <v>238</v>
      </c>
      <c r="L949" t="s">
        <v>4478</v>
      </c>
    </row>
    <row r="950" spans="1:12">
      <c r="A950">
        <v>32965</v>
      </c>
      <c r="B950" t="s">
        <v>3279</v>
      </c>
      <c r="C950" t="s">
        <v>238</v>
      </c>
      <c r="D950" t="s">
        <v>3948</v>
      </c>
      <c r="E950" t="s">
        <v>4669</v>
      </c>
      <c r="F950" t="str">
        <f>VLOOKUP(E950,DistritosEstFacebook!$A$2:$B$19,2,FALSE)</f>
        <v>https://www.facebook.com/groups/1587324101361432/</v>
      </c>
      <c r="I950" t="str">
        <f>VLOOKUP(A950,'BA distritos como bairro.csv'!$I$2:$K$1294,2,FALSE)</f>
        <v>Salvador</v>
      </c>
      <c r="J950" t="str">
        <f>VLOOKUP(A950,'BA distritos como bairro.csv'!$I$2:$K$1294,3,FALSE)</f>
        <v>Boa Vista do Lobato</v>
      </c>
      <c r="K950" t="s">
        <v>238</v>
      </c>
      <c r="L950" t="s">
        <v>3948</v>
      </c>
    </row>
    <row r="951" spans="1:12">
      <c r="A951">
        <v>38012</v>
      </c>
      <c r="B951" t="s">
        <v>3279</v>
      </c>
      <c r="C951" t="s">
        <v>238</v>
      </c>
      <c r="D951" t="s">
        <v>650</v>
      </c>
      <c r="E951" t="str">
        <f>VLOOKUP(L951,Populacao_BairrosSalvador!$B$2:$E$164,4,FALSE)</f>
        <v>BA04: Subúrbio/Ilhas/Cajazeiras/Pau da Lima/Valéria</v>
      </c>
      <c r="F951" t="str">
        <f>VLOOKUP(E951,DistritosEstFacebook!$A$2:$B$19,2,FALSE)</f>
        <v>https://www.facebook.com/groups/539574133088425/</v>
      </c>
      <c r="I951" t="str">
        <f>VLOOKUP(A951,'BA distritos como bairro.csv'!$I$2:$K$1294,2,FALSE)</f>
        <v>Salvador</v>
      </c>
      <c r="J951" t="str">
        <f>VLOOKUP(A951,'BA distritos como bairro.csv'!$I$2:$K$1294,3,FALSE)</f>
        <v>Boca da Mata</v>
      </c>
      <c r="K951" t="s">
        <v>238</v>
      </c>
      <c r="L951" t="s">
        <v>650</v>
      </c>
    </row>
    <row r="952" spans="1:12">
      <c r="A952">
        <v>38010</v>
      </c>
      <c r="B952" t="s">
        <v>3279</v>
      </c>
      <c r="C952" t="s">
        <v>238</v>
      </c>
      <c r="D952" t="s">
        <v>3949</v>
      </c>
      <c r="E952" t="s">
        <v>4668</v>
      </c>
      <c r="F952" t="str">
        <f>VLOOKUP(E952,DistritosEstFacebook!$A$2:$B$19,2,FALSE)</f>
        <v>https://www.facebook.com/groups/539574133088425/</v>
      </c>
      <c r="I952" t="str">
        <f>VLOOKUP(A952,'BA distritos como bairro.csv'!$I$2:$K$1294,2,FALSE)</f>
        <v>Salvador</v>
      </c>
      <c r="J952" t="str">
        <f>VLOOKUP(A952,'BA distritos como bairro.csv'!$I$2:$K$1294,3,FALSE)</f>
        <v>Boca da Mata de ValÃ©ria</v>
      </c>
      <c r="K952" t="s">
        <v>238</v>
      </c>
      <c r="L952" t="s">
        <v>4531</v>
      </c>
    </row>
    <row r="953" spans="1:12">
      <c r="A953">
        <v>650</v>
      </c>
      <c r="B953" t="s">
        <v>3279</v>
      </c>
      <c r="C953" t="s">
        <v>238</v>
      </c>
      <c r="D953" t="s">
        <v>513</v>
      </c>
      <c r="E953" t="str">
        <f>VLOOKUP(L953,Populacao_BairrosSalvador!$B$2:$E$164,4,FALSE)</f>
        <v>BA03: Itapuã/Ipitanga/Cabula/Tancredo</v>
      </c>
      <c r="F953" t="str">
        <f>VLOOKUP(E953,DistritosEstFacebook!$A$2:$B$19,2,FALSE)</f>
        <v>https://www.facebook.com/groups/1605146412907058/</v>
      </c>
      <c r="I953" t="str">
        <f>VLOOKUP(A953,'BA distritos como bairro.csv'!$I$2:$K$1294,2,FALSE)</f>
        <v>Salvador</v>
      </c>
      <c r="J953" t="str">
        <f>VLOOKUP(A953,'BA distritos como bairro.csv'!$I$2:$K$1294,3,FALSE)</f>
        <v>Boca do Rio</v>
      </c>
      <c r="K953" t="s">
        <v>238</v>
      </c>
      <c r="L953" t="s">
        <v>513</v>
      </c>
    </row>
    <row r="954" spans="1:12">
      <c r="A954">
        <v>653</v>
      </c>
      <c r="B954" t="s">
        <v>3279</v>
      </c>
      <c r="C954" t="s">
        <v>238</v>
      </c>
      <c r="D954" t="s">
        <v>548</v>
      </c>
      <c r="E954" t="str">
        <f>VLOOKUP(L954,Populacao_BairrosSalvador!$B$2:$E$164,4,FALSE)</f>
        <v>BA02: Cidade Baixa/Liberdade/São Caetano</v>
      </c>
      <c r="F954" t="str">
        <f>VLOOKUP(E954,DistritosEstFacebook!$A$2:$B$19,2,FALSE)</f>
        <v>https://www.facebook.com/groups/1587324101361432/</v>
      </c>
      <c r="I954" t="str">
        <f>VLOOKUP(A954,'BA distritos como bairro.csv'!$I$2:$K$1294,2,FALSE)</f>
        <v>Salvador</v>
      </c>
      <c r="J954" t="str">
        <f>VLOOKUP(A954,'BA distritos como bairro.csv'!$I$2:$K$1294,3,FALSE)</f>
        <v>Bonfim</v>
      </c>
      <c r="K954" t="s">
        <v>238</v>
      </c>
      <c r="L954" t="s">
        <v>548</v>
      </c>
    </row>
    <row r="955" spans="1:12">
      <c r="A955">
        <v>655</v>
      </c>
      <c r="B955" t="s">
        <v>3279</v>
      </c>
      <c r="C955" t="s">
        <v>238</v>
      </c>
      <c r="D955" t="s">
        <v>549</v>
      </c>
      <c r="E955" t="str">
        <f>VLOOKUP(L955,Populacao_BairrosSalvador!$B$2:$E$164,4,FALSE)</f>
        <v>BA01: Centro/Brotas/Barra/Pituba</v>
      </c>
      <c r="F955" t="str">
        <f>VLOOKUP(E955,DistritosEstFacebook!$A$2:$B$19,2,FALSE)</f>
        <v>https://www.facebook.com/groups/924702161020275/</v>
      </c>
      <c r="I955" t="str">
        <f>VLOOKUP(A955,'BA distritos como bairro.csv'!$I$2:$K$1294,2,FALSE)</f>
        <v>Salvador</v>
      </c>
      <c r="J955" t="str">
        <f>VLOOKUP(A955,'BA distritos como bairro.csv'!$I$2:$K$1294,3,FALSE)</f>
        <v>Brotas</v>
      </c>
      <c r="K955" t="s">
        <v>238</v>
      </c>
      <c r="L955" t="s">
        <v>549</v>
      </c>
    </row>
    <row r="956" spans="1:12">
      <c r="A956">
        <v>656</v>
      </c>
      <c r="B956" t="s">
        <v>3279</v>
      </c>
      <c r="C956" t="s">
        <v>238</v>
      </c>
      <c r="D956" t="s">
        <v>550</v>
      </c>
      <c r="E956" t="str">
        <f>VLOOKUP(L956,Populacao_BairrosSalvador!$B$2:$E$164,4,FALSE)</f>
        <v>BA03: Itapuã/Ipitanga/Cabula/Tancredo</v>
      </c>
      <c r="F956" t="str">
        <f>VLOOKUP(E956,DistritosEstFacebook!$A$2:$B$19,2,FALSE)</f>
        <v>https://www.facebook.com/groups/1605146412907058/</v>
      </c>
      <c r="I956" t="str">
        <f>VLOOKUP(A956,'BA distritos como bairro.csv'!$I$2:$K$1294,2,FALSE)</f>
        <v>Salvador</v>
      </c>
      <c r="J956" t="str">
        <f>VLOOKUP(A956,'BA distritos como bairro.csv'!$I$2:$K$1294,3,FALSE)</f>
        <v>Cabula</v>
      </c>
      <c r="K956" t="s">
        <v>238</v>
      </c>
      <c r="L956" t="s">
        <v>550</v>
      </c>
    </row>
    <row r="957" spans="1:12">
      <c r="A957">
        <v>657</v>
      </c>
      <c r="B957" t="s">
        <v>3279</v>
      </c>
      <c r="C957" t="s">
        <v>238</v>
      </c>
      <c r="D957" t="s">
        <v>727</v>
      </c>
      <c r="E957" t="str">
        <f>VLOOKUP(L957,Populacao_BairrosSalvador!$B$2:$E$164,4,FALSE)</f>
        <v>BA03: Itapuã/Ipitanga/Cabula/Tancredo</v>
      </c>
      <c r="F957" t="str">
        <f>VLOOKUP(E957,DistritosEstFacebook!$A$2:$B$19,2,FALSE)</f>
        <v>https://www.facebook.com/groups/1605146412907058/</v>
      </c>
      <c r="I957" t="str">
        <f>VLOOKUP(A957,'BA distritos como bairro.csv'!$I$2:$K$1294,2,FALSE)</f>
        <v>Salvador</v>
      </c>
      <c r="J957" t="str">
        <f>VLOOKUP(A957,'BA distritos como bairro.csv'!$I$2:$K$1294,3,FALSE)</f>
        <v>Cabula VI</v>
      </c>
      <c r="K957" t="s">
        <v>238</v>
      </c>
      <c r="L957" t="s">
        <v>727</v>
      </c>
    </row>
    <row r="958" spans="1:12">
      <c r="A958">
        <v>658</v>
      </c>
      <c r="B958" t="s">
        <v>3279</v>
      </c>
      <c r="C958" t="s">
        <v>238</v>
      </c>
      <c r="D958" t="s">
        <v>3659</v>
      </c>
      <c r="E958" t="str">
        <f>VLOOKUP(L958,Populacao_BairrosSalvador!$B$2:$E$164,4,FALSE)</f>
        <v>BA02: Cidade Baixa/Liberdade/São Caetano</v>
      </c>
      <c r="F958" t="str">
        <f>VLOOKUP(E958,DistritosEstFacebook!$A$2:$B$19,2,FALSE)</f>
        <v>https://www.facebook.com/groups/1587324101361432/</v>
      </c>
      <c r="I958" t="str">
        <f>VLOOKUP(A958,'BA distritos como bairro.csv'!$I$2:$K$1294,2,FALSE)</f>
        <v>Salvador</v>
      </c>
      <c r="J958" t="str">
        <f>VLOOKUP(A958,'BA distritos como bairro.csv'!$I$2:$K$1294,3,FALSE)</f>
        <v>Caixa D</v>
      </c>
      <c r="K958" t="s">
        <v>238</v>
      </c>
      <c r="L958" t="s">
        <v>710</v>
      </c>
    </row>
    <row r="959" spans="1:12">
      <c r="A959">
        <v>659</v>
      </c>
      <c r="B959" t="s">
        <v>3279</v>
      </c>
      <c r="C959" t="s">
        <v>238</v>
      </c>
      <c r="D959" t="s">
        <v>552</v>
      </c>
      <c r="E959" t="str">
        <f>VLOOKUP(L959,Populacao_BairrosSalvador!$B$2:$E$164,4,FALSE)</f>
        <v>BA04: Subúrbio/Ilhas/Cajazeiras/Pau da Lima/Valéria</v>
      </c>
      <c r="F959" t="str">
        <f>VLOOKUP(E959,DistritosEstFacebook!$A$2:$B$19,2,FALSE)</f>
        <v>https://www.facebook.com/groups/539574133088425/</v>
      </c>
      <c r="I959" t="str">
        <f>VLOOKUP(A959,'BA distritos como bairro.csv'!$I$2:$K$1294,2,FALSE)</f>
        <v>Salvador</v>
      </c>
      <c r="J959" t="str">
        <f>VLOOKUP(A959,'BA distritos como bairro.csv'!$I$2:$K$1294,3,FALSE)</f>
        <v>Cajazeiras</v>
      </c>
      <c r="K959" t="s">
        <v>238</v>
      </c>
      <c r="L959" t="s">
        <v>651</v>
      </c>
    </row>
    <row r="960" spans="1:12">
      <c r="A960">
        <v>662</v>
      </c>
      <c r="B960" t="s">
        <v>3279</v>
      </c>
      <c r="C960" t="s">
        <v>238</v>
      </c>
      <c r="D960" t="s">
        <v>3951</v>
      </c>
      <c r="E960" t="str">
        <f>VLOOKUP(L960,Populacao_BairrosSalvador!$B$2:$E$164,4,FALSE)</f>
        <v>BA02: Cidade Baixa/Liberdade/São Caetano</v>
      </c>
      <c r="F960" t="str">
        <f>VLOOKUP(E960,DistritosEstFacebook!$A$2:$B$19,2,FALSE)</f>
        <v>https://www.facebook.com/groups/1587324101361432/</v>
      </c>
      <c r="I960" t="str">
        <f>VLOOKUP(A960,'BA distritos como bairro.csv'!$I$2:$K$1294,2,FALSE)</f>
        <v>Salvador</v>
      </c>
      <c r="J960" t="str">
        <f>VLOOKUP(A960,'BA distritos como bairro.csv'!$I$2:$K$1294,3,FALSE)</f>
        <v>CalÃ§ada</v>
      </c>
      <c r="K960" t="s">
        <v>238</v>
      </c>
      <c r="L960" t="s">
        <v>682</v>
      </c>
    </row>
    <row r="961" spans="1:12">
      <c r="A961">
        <v>661</v>
      </c>
      <c r="B961" t="s">
        <v>3279</v>
      </c>
      <c r="C961" t="s">
        <v>238</v>
      </c>
      <c r="D961" t="s">
        <v>3950</v>
      </c>
      <c r="E961" t="str">
        <f>VLOOKUP(L961,Populacao_BairrosSalvador!$B$2:$E$164,4,FALSE)</f>
        <v>BA03: Itapuã/Ipitanga/Cabula/Tancredo</v>
      </c>
      <c r="F961" t="str">
        <f>VLOOKUP(E961,DistritosEstFacebook!$A$2:$B$19,2,FALSE)</f>
        <v>https://www.facebook.com/groups/1605146412907058/</v>
      </c>
      <c r="I961" t="str">
        <f>VLOOKUP(A961,'BA distritos como bairro.csv'!$I$2:$K$1294,2,FALSE)</f>
        <v>Salvador</v>
      </c>
      <c r="J961" t="str">
        <f>VLOOKUP(A961,'BA distritos como bairro.csv'!$I$2:$K$1294,3,FALSE)</f>
        <v>CalabetÃ£o</v>
      </c>
      <c r="K961" t="s">
        <v>238</v>
      </c>
      <c r="L961" t="s">
        <v>728</v>
      </c>
    </row>
    <row r="962" spans="1:12">
      <c r="A962">
        <v>663</v>
      </c>
      <c r="B962" t="s">
        <v>3279</v>
      </c>
      <c r="C962" t="s">
        <v>238</v>
      </c>
      <c r="D962" t="s">
        <v>3952</v>
      </c>
      <c r="E962" t="str">
        <f>VLOOKUP(L962,Populacao_BairrosSalvador!$B$2:$E$164,4,FALSE)</f>
        <v>BA01: Centro/Brotas/Barra/Pituba</v>
      </c>
      <c r="F962" t="str">
        <f>VLOOKUP(E962,DistritosEstFacebook!$A$2:$B$19,2,FALSE)</f>
        <v>https://www.facebook.com/groups/924702161020275/</v>
      </c>
      <c r="I962" t="str">
        <f>VLOOKUP(A962,'BA distritos como bairro.csv'!$I$2:$K$1294,2,FALSE)</f>
        <v>Salvador</v>
      </c>
      <c r="J962" t="str">
        <f>VLOOKUP(A962,'BA distritos como bairro.csv'!$I$2:$K$1294,3,FALSE)</f>
        <v>Caminho das Ãrvores</v>
      </c>
      <c r="K962" t="s">
        <v>238</v>
      </c>
      <c r="L962" t="s">
        <v>694</v>
      </c>
    </row>
    <row r="963" spans="1:12">
      <c r="A963">
        <v>664</v>
      </c>
      <c r="B963" t="s">
        <v>3279</v>
      </c>
      <c r="C963" t="s">
        <v>238</v>
      </c>
      <c r="D963" t="s">
        <v>691</v>
      </c>
      <c r="E963" t="str">
        <f>VLOOKUP(L963,Populacao_BairrosSalvador!$B$2:$E$164,4,FALSE)</f>
        <v>BA02: Cidade Baixa/Liberdade/São Caetano</v>
      </c>
      <c r="F963" t="str">
        <f>VLOOKUP(E963,DistritosEstFacebook!$A$2:$B$19,2,FALSE)</f>
        <v>https://www.facebook.com/groups/1587324101361432/</v>
      </c>
      <c r="I963" t="str">
        <f>VLOOKUP(A963,'BA distritos como bairro.csv'!$I$2:$K$1294,2,FALSE)</f>
        <v>Salvador</v>
      </c>
      <c r="J963" t="str">
        <f>VLOOKUP(A963,'BA distritos como bairro.csv'!$I$2:$K$1294,3,FALSE)</f>
        <v>Caminho de Areia</v>
      </c>
      <c r="K963" t="s">
        <v>238</v>
      </c>
      <c r="L963" t="s">
        <v>691</v>
      </c>
    </row>
    <row r="964" spans="1:12">
      <c r="A964">
        <v>666</v>
      </c>
      <c r="B964" t="s">
        <v>3279</v>
      </c>
      <c r="C964" t="s">
        <v>238</v>
      </c>
      <c r="D964" t="s">
        <v>637</v>
      </c>
      <c r="E964" t="s">
        <v>4409</v>
      </c>
      <c r="F964" t="str">
        <f>VLOOKUP(E964,DistritosEstFacebook!$A$2:$B$19,2,FALSE)</f>
        <v>https://www.facebook.com/groups/924702161020275/</v>
      </c>
      <c r="I964" t="str">
        <f>VLOOKUP(A964,'BA distritos como bairro.csv'!$I$2:$K$1294,2,FALSE)</f>
        <v>Salvador</v>
      </c>
      <c r="J964" t="str">
        <f>VLOOKUP(A964,'BA distritos como bairro.csv'!$I$2:$K$1294,3,FALSE)</f>
        <v>Campinas de Brotas</v>
      </c>
      <c r="K964" t="s">
        <v>238</v>
      </c>
      <c r="L964" t="s">
        <v>637</v>
      </c>
    </row>
    <row r="965" spans="1:12">
      <c r="A965">
        <v>667</v>
      </c>
      <c r="B965" t="s">
        <v>3279</v>
      </c>
      <c r="C965" t="s">
        <v>238</v>
      </c>
      <c r="D965" t="s">
        <v>3953</v>
      </c>
      <c r="E965" t="str">
        <f>VLOOKUP(L965,Populacao_BairrosSalvador!$B$2:$E$164,4,FALSE)</f>
        <v>BA02: Cidade Baixa/Liberdade/São Caetano</v>
      </c>
      <c r="F965" t="str">
        <f>VLOOKUP(E965,DistritosEstFacebook!$A$2:$B$19,2,FALSE)</f>
        <v>https://www.facebook.com/groups/1587324101361432/</v>
      </c>
      <c r="I965" t="str">
        <f>VLOOKUP(A965,'BA distritos como bairro.csv'!$I$2:$K$1294,2,FALSE)</f>
        <v>Salvador</v>
      </c>
      <c r="J965" t="str">
        <f>VLOOKUP(A965,'BA distritos como bairro.csv'!$I$2:$K$1294,3,FALSE)</f>
        <v>Campinas de PirajÃ¡</v>
      </c>
      <c r="K965" t="s">
        <v>238</v>
      </c>
      <c r="L965" t="s">
        <v>723</v>
      </c>
    </row>
    <row r="966" spans="1:12">
      <c r="A966">
        <v>668</v>
      </c>
      <c r="B966" t="s">
        <v>3279</v>
      </c>
      <c r="C966" t="s">
        <v>238</v>
      </c>
      <c r="D966" t="s">
        <v>3954</v>
      </c>
      <c r="E966" t="s">
        <v>4409</v>
      </c>
      <c r="F966" t="str">
        <f>VLOOKUP(E966,DistritosEstFacebook!$A$2:$B$19,2,FALSE)</f>
        <v>https://www.facebook.com/groups/924702161020275/</v>
      </c>
      <c r="I966" t="str">
        <f>VLOOKUP(A966,'BA distritos como bairro.csv'!$I$2:$K$1294,2,FALSE)</f>
        <v>Salvador</v>
      </c>
      <c r="J966" t="str">
        <f>VLOOKUP(A966,'BA distritos como bairro.csv'!$I$2:$K$1294,3,FALSE)</f>
        <v>Campo Grande</v>
      </c>
      <c r="K966" t="s">
        <v>238</v>
      </c>
      <c r="L966" t="s">
        <v>3954</v>
      </c>
    </row>
    <row r="967" spans="1:12">
      <c r="A967">
        <v>670</v>
      </c>
      <c r="B967" t="s">
        <v>3279</v>
      </c>
      <c r="C967" t="s">
        <v>238</v>
      </c>
      <c r="D967" t="s">
        <v>739</v>
      </c>
      <c r="E967" t="str">
        <f>VLOOKUP(L967,Populacao_BairrosSalvador!$B$2:$E$164,4,FALSE)</f>
        <v>BA04: Subúrbio/Ilhas/Cajazeiras/Pau da Lima/Valéria</v>
      </c>
      <c r="F967" t="str">
        <f>VLOOKUP(E967,DistritosEstFacebook!$A$2:$B$19,2,FALSE)</f>
        <v>https://www.facebook.com/groups/539574133088425/</v>
      </c>
      <c r="I967" t="str">
        <f>VLOOKUP(A967,'BA distritos como bairro.csv'!$I$2:$K$1294,2,FALSE)</f>
        <v>Salvador</v>
      </c>
      <c r="J967" t="str">
        <f>VLOOKUP(A967,'BA distritos como bairro.csv'!$I$2:$K$1294,3,FALSE)</f>
        <v>Canabrava</v>
      </c>
      <c r="K967" t="s">
        <v>238</v>
      </c>
      <c r="L967" t="s">
        <v>739</v>
      </c>
    </row>
    <row r="968" spans="1:12">
      <c r="A968">
        <v>671</v>
      </c>
      <c r="B968" t="s">
        <v>3279</v>
      </c>
      <c r="C968" t="s">
        <v>238</v>
      </c>
      <c r="D968" t="s">
        <v>90</v>
      </c>
      <c r="E968" t="str">
        <f>VLOOKUP(L968,Populacao_BairrosSalvador!$B$2:$E$164,4,FALSE)</f>
        <v>BA01: Centro/Brotas/Barra/Pituba</v>
      </c>
      <c r="F968" t="str">
        <f>VLOOKUP(E968,DistritosEstFacebook!$A$2:$B$19,2,FALSE)</f>
        <v>https://www.facebook.com/groups/924702161020275/</v>
      </c>
      <c r="I968" t="str">
        <f>VLOOKUP(A968,'BA distritos como bairro.csv'!$I$2:$K$1294,2,FALSE)</f>
        <v>Salvador</v>
      </c>
      <c r="J968" t="str">
        <f>VLOOKUP(A968,'BA distritos como bairro.csv'!$I$2:$K$1294,3,FALSE)</f>
        <v>Candeal</v>
      </c>
      <c r="K968" t="s">
        <v>238</v>
      </c>
      <c r="L968" t="s">
        <v>90</v>
      </c>
    </row>
    <row r="969" spans="1:12">
      <c r="A969">
        <v>672</v>
      </c>
      <c r="B969" t="s">
        <v>3279</v>
      </c>
      <c r="C969" t="s">
        <v>238</v>
      </c>
      <c r="D969" t="s">
        <v>695</v>
      </c>
      <c r="E969" t="str">
        <f>VLOOKUP(L969,Populacao_BairrosSalvador!$B$2:$E$164,4,FALSE)</f>
        <v>BA01: Centro/Brotas/Barra/Pituba</v>
      </c>
      <c r="F969" t="str">
        <f>VLOOKUP(E969,DistritosEstFacebook!$A$2:$B$19,2,FALSE)</f>
        <v>https://www.facebook.com/groups/924702161020275/</v>
      </c>
      <c r="I969" t="str">
        <f>VLOOKUP(A969,'BA distritos como bairro.csv'!$I$2:$K$1294,2,FALSE)</f>
        <v>Salvador</v>
      </c>
      <c r="J969" t="str">
        <f>VLOOKUP(A969,'BA distritos como bairro.csv'!$I$2:$K$1294,3,FALSE)</f>
        <v>Canela</v>
      </c>
      <c r="K969" t="s">
        <v>238</v>
      </c>
      <c r="L969" t="s">
        <v>695</v>
      </c>
    </row>
    <row r="970" spans="1:12">
      <c r="A970">
        <v>673</v>
      </c>
      <c r="B970" t="s">
        <v>3279</v>
      </c>
      <c r="C970" t="s">
        <v>238</v>
      </c>
      <c r="D970" t="s">
        <v>724</v>
      </c>
      <c r="E970" t="str">
        <f>VLOOKUP(L970,Populacao_BairrosSalvador!$B$2:$E$164,4,FALSE)</f>
        <v>BA02: Cidade Baixa/Liberdade/São Caetano</v>
      </c>
      <c r="F970" t="str">
        <f>VLOOKUP(E970,DistritosEstFacebook!$A$2:$B$19,2,FALSE)</f>
        <v>https://www.facebook.com/groups/1587324101361432/</v>
      </c>
      <c r="I970" t="str">
        <f>VLOOKUP(A970,'BA distritos como bairro.csv'!$I$2:$K$1294,2,FALSE)</f>
        <v>Salvador</v>
      </c>
      <c r="J970" t="str">
        <f>VLOOKUP(A970,'BA distritos como bairro.csv'!$I$2:$K$1294,3,FALSE)</f>
        <v>Capelinha</v>
      </c>
      <c r="K970" t="s">
        <v>238</v>
      </c>
      <c r="L970" t="s">
        <v>724</v>
      </c>
    </row>
    <row r="971" spans="1:12">
      <c r="A971">
        <v>674</v>
      </c>
      <c r="B971" t="s">
        <v>3279</v>
      </c>
      <c r="C971" t="s">
        <v>238</v>
      </c>
      <c r="D971" t="s">
        <v>670</v>
      </c>
      <c r="E971" t="str">
        <f>VLOOKUP(L971,Populacao_BairrosSalvador!$B$2:$E$164,4,FALSE)</f>
        <v>BA03: Itapuã/Ipitanga/Cabula/Tancredo</v>
      </c>
      <c r="F971" t="str">
        <f>VLOOKUP(E971,DistritosEstFacebook!$A$2:$B$19,2,FALSE)</f>
        <v>https://www.facebook.com/groups/1605146412907058/</v>
      </c>
      <c r="I971" t="str">
        <f>VLOOKUP(A971,'BA distritos como bairro.csv'!$I$2:$K$1294,2,FALSE)</f>
        <v>Salvador</v>
      </c>
      <c r="J971" t="str">
        <f>VLOOKUP(A971,'BA distritos como bairro.csv'!$I$2:$K$1294,3,FALSE)</f>
        <v>Cassange</v>
      </c>
      <c r="K971" t="s">
        <v>238</v>
      </c>
      <c r="L971" t="s">
        <v>670</v>
      </c>
    </row>
    <row r="972" spans="1:12">
      <c r="A972">
        <v>675</v>
      </c>
      <c r="B972" t="s">
        <v>3279</v>
      </c>
      <c r="C972" t="s">
        <v>238</v>
      </c>
      <c r="D972" t="s">
        <v>659</v>
      </c>
      <c r="E972" t="str">
        <f>VLOOKUP(L972,Populacao_BairrosSalvador!$B$2:$E$164,4,FALSE)</f>
        <v>BA04: Subúrbio/Ilhas/Cajazeiras/Pau da Lima/Valéria</v>
      </c>
      <c r="F972" t="str">
        <f>VLOOKUP(E972,DistritosEstFacebook!$A$2:$B$19,2,FALSE)</f>
        <v>https://www.facebook.com/groups/539574133088425/</v>
      </c>
      <c r="I972" t="str">
        <f>VLOOKUP(A972,'BA distritos como bairro.csv'!$I$2:$K$1294,2,FALSE)</f>
        <v>Salvador</v>
      </c>
      <c r="J972" t="str">
        <f>VLOOKUP(A972,'BA distritos como bairro.csv'!$I$2:$K$1294,3,FALSE)</f>
        <v>Castelo Branco</v>
      </c>
      <c r="K972" t="s">
        <v>238</v>
      </c>
      <c r="L972" t="s">
        <v>659</v>
      </c>
    </row>
    <row r="973" spans="1:12">
      <c r="A973">
        <v>677</v>
      </c>
      <c r="B973" t="s">
        <v>3279</v>
      </c>
      <c r="C973" t="s">
        <v>238</v>
      </c>
      <c r="D973" t="s">
        <v>3955</v>
      </c>
      <c r="E973" t="s">
        <v>4672</v>
      </c>
      <c r="F973" t="str">
        <f>VLOOKUP(E973,DistritosEstFacebook!$A$2:$B$19,2,FALSE)</f>
        <v>https://www.facebook.com/groups/1605146412907058/</v>
      </c>
      <c r="I973" t="str">
        <f>VLOOKUP(A973,'BA distritos como bairro.csv'!$I$2:$K$1294,2,FALSE)</f>
        <v>Salvador</v>
      </c>
      <c r="J973" t="str">
        <f>VLOOKUP(A973,'BA distritos como bairro.csv'!$I$2:$K$1294,3,FALSE)</f>
        <v>CEASA</v>
      </c>
      <c r="K973" t="s">
        <v>238</v>
      </c>
      <c r="L973" t="s">
        <v>3955</v>
      </c>
    </row>
    <row r="974" spans="1:12">
      <c r="A974">
        <v>679</v>
      </c>
      <c r="B974" t="s">
        <v>3279</v>
      </c>
      <c r="C974" t="s">
        <v>238</v>
      </c>
      <c r="D974" t="s">
        <v>622</v>
      </c>
      <c r="E974" t="str">
        <f>VLOOKUP(L974,Populacao_BairrosSalvador!$B$2:$E$164,4,FALSE)</f>
        <v>BA01: Centro/Brotas/Barra/Pituba</v>
      </c>
      <c r="F974" t="str">
        <f>VLOOKUP(E974,DistritosEstFacebook!$A$2:$B$19,2,FALSE)</f>
        <v>https://www.facebook.com/groups/924702161020275/</v>
      </c>
      <c r="I974" t="str">
        <f>VLOOKUP(A974,'BA distritos como bairro.csv'!$I$2:$K$1294,2,FALSE)</f>
        <v>Salvador</v>
      </c>
      <c r="J974" t="str">
        <f>VLOOKUP(A974,'BA distritos como bairro.csv'!$I$2:$K$1294,3,FALSE)</f>
        <v>Centro</v>
      </c>
      <c r="K974" t="s">
        <v>238</v>
      </c>
      <c r="L974" t="s">
        <v>622</v>
      </c>
    </row>
    <row r="975" spans="1:12">
      <c r="A975">
        <v>680</v>
      </c>
      <c r="B975" t="s">
        <v>3279</v>
      </c>
      <c r="C975" t="s">
        <v>238</v>
      </c>
      <c r="D975" t="s">
        <v>3956</v>
      </c>
      <c r="E975" t="str">
        <f>VLOOKUP(L975,Populacao_BairrosSalvador!$B$2:$E$164,4,FALSE)</f>
        <v>BA03: Itapuã/Ipitanga/Cabula/Tancredo</v>
      </c>
      <c r="F975" t="str">
        <f>VLOOKUP(E975,DistritosEstFacebook!$A$2:$B$19,2,FALSE)</f>
        <v>https://www.facebook.com/groups/1605146412907058/</v>
      </c>
      <c r="I975" t="str">
        <f>VLOOKUP(A975,'BA distritos como bairro.csv'!$I$2:$K$1294,2,FALSE)</f>
        <v>Salvador</v>
      </c>
      <c r="J975" t="str">
        <f>VLOOKUP(A975,'BA distritos como bairro.csv'!$I$2:$K$1294,3,FALSE)</f>
        <v>Centro Administrativo da Bahia</v>
      </c>
      <c r="K975" t="s">
        <v>238</v>
      </c>
      <c r="L975" t="s">
        <v>3956</v>
      </c>
    </row>
    <row r="976" spans="1:12">
      <c r="A976">
        <v>681</v>
      </c>
      <c r="B976" t="s">
        <v>3279</v>
      </c>
      <c r="C976" t="s">
        <v>238</v>
      </c>
      <c r="D976" t="s">
        <v>3957</v>
      </c>
      <c r="E976" t="s">
        <v>4409</v>
      </c>
      <c r="F976" t="str">
        <f>VLOOKUP(E976,DistritosEstFacebook!$A$2:$B$19,2,FALSE)</f>
        <v>https://www.facebook.com/groups/924702161020275/</v>
      </c>
      <c r="I976" t="str">
        <f>VLOOKUP(A976,'BA distritos como bairro.csv'!$I$2:$K$1294,2,FALSE)</f>
        <v>Salvador</v>
      </c>
      <c r="J976" t="str">
        <f>VLOOKUP(A976,'BA distritos como bairro.csv'!$I$2:$K$1294,3,FALSE)</f>
        <v>Chame-Chame</v>
      </c>
      <c r="K976" t="s">
        <v>238</v>
      </c>
      <c r="L976" t="s">
        <v>3957</v>
      </c>
    </row>
    <row r="977" spans="1:12">
      <c r="A977">
        <v>682</v>
      </c>
      <c r="B977" t="s">
        <v>3279</v>
      </c>
      <c r="C977" t="s">
        <v>238</v>
      </c>
      <c r="D977" t="s">
        <v>711</v>
      </c>
      <c r="E977" t="str">
        <f>VLOOKUP(L977,Populacao_BairrosSalvador!$B$2:$E$164,4,FALSE)</f>
        <v>BA02: Cidade Baixa/Liberdade/São Caetano</v>
      </c>
      <c r="F977" t="str">
        <f>VLOOKUP(E977,DistritosEstFacebook!$A$2:$B$19,2,FALSE)</f>
        <v>https://www.facebook.com/groups/1587324101361432/</v>
      </c>
      <c r="I977" t="str">
        <f>VLOOKUP(A977,'BA distritos como bairro.csv'!$I$2:$K$1294,2,FALSE)</f>
        <v>Salvador</v>
      </c>
      <c r="J977" t="str">
        <f>VLOOKUP(A977,'BA distritos como bairro.csv'!$I$2:$K$1294,3,FALSE)</f>
        <v>Cidade Nova</v>
      </c>
      <c r="K977" t="s">
        <v>238</v>
      </c>
      <c r="L977" t="s">
        <v>711</v>
      </c>
    </row>
    <row r="978" spans="1:12">
      <c r="A978">
        <v>683</v>
      </c>
      <c r="B978" t="s">
        <v>3279</v>
      </c>
      <c r="C978" t="s">
        <v>238</v>
      </c>
      <c r="D978" t="s">
        <v>3958</v>
      </c>
      <c r="E978" t="str">
        <f>VLOOKUP(L978,Populacao_BairrosSalvador!$B$2:$E$164,4,FALSE)</f>
        <v>BA01: Centro/Brotas/Barra/Pituba</v>
      </c>
      <c r="F978" t="str">
        <f>VLOOKUP(E978,DistritosEstFacebook!$A$2:$B$19,2,FALSE)</f>
        <v>https://www.facebook.com/groups/924702161020275/</v>
      </c>
      <c r="I978" t="str">
        <f>VLOOKUP(A978,'BA distritos como bairro.csv'!$I$2:$K$1294,2,FALSE)</f>
        <v>Salvador</v>
      </c>
      <c r="J978" t="str">
        <f>VLOOKUP(A978,'BA distritos como bairro.csv'!$I$2:$K$1294,3,FALSE)</f>
        <v>ComÃ©rcio</v>
      </c>
      <c r="K978" t="s">
        <v>238</v>
      </c>
      <c r="L978" t="s">
        <v>634</v>
      </c>
    </row>
    <row r="979" spans="1:12">
      <c r="A979">
        <v>684</v>
      </c>
      <c r="B979" t="s">
        <v>3279</v>
      </c>
      <c r="C979" t="s">
        <v>238</v>
      </c>
      <c r="D979" t="s">
        <v>635</v>
      </c>
      <c r="E979" t="str">
        <f>VLOOKUP(L979,Populacao_BairrosSalvador!$B$2:$E$164,4,FALSE)</f>
        <v>BA01: Centro/Brotas/Barra/Pituba</v>
      </c>
      <c r="F979" t="str">
        <f>VLOOKUP(E979,DistritosEstFacebook!$A$2:$B$19,2,FALSE)</f>
        <v>https://www.facebook.com/groups/924702161020275/</v>
      </c>
      <c r="I979" t="str">
        <f>VLOOKUP(A979,'BA distritos como bairro.csv'!$I$2:$K$1294,2,FALSE)</f>
        <v>Salvador</v>
      </c>
      <c r="J979" t="str">
        <f>VLOOKUP(A979,'BA distritos como bairro.csv'!$I$2:$K$1294,3,FALSE)</f>
        <v>Cosme de Farias</v>
      </c>
      <c r="K979" t="s">
        <v>238</v>
      </c>
      <c r="L979" t="s">
        <v>635</v>
      </c>
    </row>
    <row r="980" spans="1:12">
      <c r="A980">
        <v>685</v>
      </c>
      <c r="B980" t="s">
        <v>3279</v>
      </c>
      <c r="C980" t="s">
        <v>238</v>
      </c>
      <c r="D980" t="s">
        <v>697</v>
      </c>
      <c r="E980" t="str">
        <f>VLOOKUP(L980,Populacao_BairrosSalvador!$B$2:$E$164,4,FALSE)</f>
        <v>BA01: Centro/Brotas/Barra/Pituba</v>
      </c>
      <c r="F980" t="str">
        <f>VLOOKUP(E980,DistritosEstFacebook!$A$2:$B$19,2,FALSE)</f>
        <v>https://www.facebook.com/groups/924702161020275/</v>
      </c>
      <c r="I980" t="str">
        <f>VLOOKUP(A980,'BA distritos como bairro.csv'!$I$2:$K$1294,2,FALSE)</f>
        <v>Salvador</v>
      </c>
      <c r="J980" t="str">
        <f>VLOOKUP(A980,'BA distritos como bairro.csv'!$I$2:$K$1294,3,FALSE)</f>
        <v>Costa Azul</v>
      </c>
      <c r="K980" t="s">
        <v>238</v>
      </c>
      <c r="L980" t="s">
        <v>697</v>
      </c>
    </row>
    <row r="981" spans="1:12">
      <c r="A981">
        <v>686</v>
      </c>
      <c r="B981" t="s">
        <v>3279</v>
      </c>
      <c r="C981" t="s">
        <v>238</v>
      </c>
      <c r="D981" t="s">
        <v>516</v>
      </c>
      <c r="E981" t="str">
        <f>VLOOKUP(L981,Populacao_BairrosSalvador!$B$2:$E$164,4,FALSE)</f>
        <v>BA04: Subúrbio/Ilhas/Cajazeiras/Pau da Lima/Valéria</v>
      </c>
      <c r="F981" t="str">
        <f>VLOOKUP(E981,DistritosEstFacebook!$A$2:$B$19,2,FALSE)</f>
        <v>https://www.facebook.com/groups/539574133088425/</v>
      </c>
      <c r="I981" t="str">
        <f>VLOOKUP(A981,'BA distritos como bairro.csv'!$I$2:$K$1294,2,FALSE)</f>
        <v>Salvador</v>
      </c>
      <c r="J981" t="str">
        <f>VLOOKUP(A981,'BA distritos como bairro.csv'!$I$2:$K$1294,3,FALSE)</f>
        <v>Coutos</v>
      </c>
      <c r="K981" t="s">
        <v>238</v>
      </c>
      <c r="L981" t="s">
        <v>516</v>
      </c>
    </row>
    <row r="982" spans="1:12">
      <c r="A982">
        <v>687</v>
      </c>
      <c r="B982" t="s">
        <v>3279</v>
      </c>
      <c r="C982" t="s">
        <v>238</v>
      </c>
      <c r="D982" t="s">
        <v>712</v>
      </c>
      <c r="E982" t="str">
        <f>VLOOKUP(L982,Populacao_BairrosSalvador!$B$2:$E$164,4,FALSE)</f>
        <v>BA02: Cidade Baixa/Liberdade/São Caetano</v>
      </c>
      <c r="F982" t="str">
        <f>VLOOKUP(E982,DistritosEstFacebook!$A$2:$B$19,2,FALSE)</f>
        <v>https://www.facebook.com/groups/1587324101361432/</v>
      </c>
      <c r="I982" t="str">
        <f>VLOOKUP(A982,'BA distritos como bairro.csv'!$I$2:$K$1294,2,FALSE)</f>
        <v>Salvador</v>
      </c>
      <c r="J982" t="str">
        <f>VLOOKUP(A982,'BA distritos como bairro.csv'!$I$2:$K$1294,3,FALSE)</f>
        <v>Curuzu</v>
      </c>
      <c r="K982" t="s">
        <v>238</v>
      </c>
      <c r="L982" t="s">
        <v>712</v>
      </c>
    </row>
    <row r="983" spans="1:12">
      <c r="A983">
        <v>30911</v>
      </c>
      <c r="B983" t="s">
        <v>3279</v>
      </c>
      <c r="C983" t="s">
        <v>238</v>
      </c>
      <c r="D983" t="s">
        <v>3959</v>
      </c>
      <c r="E983" t="s">
        <v>4409</v>
      </c>
      <c r="F983" t="str">
        <f>VLOOKUP(E983,DistritosEstFacebook!$A$2:$B$19,2,FALSE)</f>
        <v>https://www.facebook.com/groups/924702161020275/</v>
      </c>
      <c r="I983" t="str">
        <f>VLOOKUP(A983,'BA distritos como bairro.csv'!$I$2:$K$1294,2,FALSE)</f>
        <v>Salvador</v>
      </c>
      <c r="J983" t="str">
        <f>VLOOKUP(A983,'BA distritos como bairro.csv'!$I$2:$K$1294,3,FALSE)</f>
        <v>Daniel Lisboa</v>
      </c>
      <c r="K983" t="s">
        <v>238</v>
      </c>
      <c r="L983" t="s">
        <v>3959</v>
      </c>
    </row>
    <row r="984" spans="1:12">
      <c r="A984">
        <v>688</v>
      </c>
      <c r="B984" t="s">
        <v>3279</v>
      </c>
      <c r="C984" t="s">
        <v>238</v>
      </c>
      <c r="D984" t="s">
        <v>3289</v>
      </c>
      <c r="E984" t="s">
        <v>4409</v>
      </c>
      <c r="F984" t="str">
        <f>VLOOKUP(E984,DistritosEstFacebook!$A$2:$B$19,2,FALSE)</f>
        <v>https://www.facebook.com/groups/924702161020275/</v>
      </c>
      <c r="I984" t="str">
        <f>VLOOKUP(A984,'BA distritos como bairro.csv'!$I$2:$K$1294,2,FALSE)</f>
        <v>Salvador</v>
      </c>
      <c r="J984" t="str">
        <f>VLOOKUP(A984,'BA distritos como bairro.csv'!$I$2:$K$1294,3,FALSE)</f>
        <v>Dois de Julho</v>
      </c>
      <c r="K984" t="s">
        <v>238</v>
      </c>
      <c r="L984" t="s">
        <v>3289</v>
      </c>
    </row>
    <row r="985" spans="1:12">
      <c r="A985">
        <v>690</v>
      </c>
      <c r="B985" t="s">
        <v>3279</v>
      </c>
      <c r="C985" t="s">
        <v>238</v>
      </c>
      <c r="D985" t="s">
        <v>660</v>
      </c>
      <c r="E985" t="str">
        <f>VLOOKUP(L985,Populacao_BairrosSalvador!$B$2:$E$164,4,FALSE)</f>
        <v>BA04: Subúrbio/Ilhas/Cajazeiras/Pau da Lima/Valéria</v>
      </c>
      <c r="F985" t="str">
        <f>VLOOKUP(E985,DistritosEstFacebook!$A$2:$B$19,2,FALSE)</f>
        <v>https://www.facebook.com/groups/539574133088425/</v>
      </c>
      <c r="I985" t="str">
        <f>VLOOKUP(A985,'BA distritos como bairro.csv'!$I$2:$K$1294,2,FALSE)</f>
        <v>Salvador</v>
      </c>
      <c r="J985" t="str">
        <f>VLOOKUP(A985,'BA distritos como bairro.csv'!$I$2:$K$1294,3,FALSE)</f>
        <v>Dom Avelar</v>
      </c>
      <c r="K985" t="s">
        <v>238</v>
      </c>
      <c r="L985" t="s">
        <v>660</v>
      </c>
    </row>
    <row r="986" spans="1:12">
      <c r="A986">
        <v>34588</v>
      </c>
      <c r="B986" t="s">
        <v>3279</v>
      </c>
      <c r="C986" t="s">
        <v>238</v>
      </c>
      <c r="D986" t="s">
        <v>517</v>
      </c>
      <c r="E986" t="str">
        <f>VLOOKUP(L986,Populacao_BairrosSalvador!$B$2:$E$164,4,FALSE)</f>
        <v>BA03: Itapuã/Ipitanga/Cabula/Tancredo</v>
      </c>
      <c r="F986" t="str">
        <f>VLOOKUP(E986,DistritosEstFacebook!$A$2:$B$19,2,FALSE)</f>
        <v>https://www.facebook.com/groups/1605146412907058/</v>
      </c>
      <c r="I986" t="str">
        <f>VLOOKUP(A986,'BA distritos como bairro.csv'!$I$2:$K$1294,2,FALSE)</f>
        <v>Salvador</v>
      </c>
      <c r="J986" t="str">
        <f>VLOOKUP(A986,'BA distritos como bairro.csv'!$I$2:$K$1294,3,FALSE)</f>
        <v>Doron</v>
      </c>
      <c r="K986" t="s">
        <v>238</v>
      </c>
      <c r="L986" t="s">
        <v>517</v>
      </c>
    </row>
    <row r="987" spans="1:12">
      <c r="A987">
        <v>692</v>
      </c>
      <c r="B987" t="s">
        <v>3279</v>
      </c>
      <c r="C987" t="s">
        <v>238</v>
      </c>
      <c r="D987" t="s">
        <v>3960</v>
      </c>
      <c r="E987" t="s">
        <v>4409</v>
      </c>
      <c r="F987" t="str">
        <f>VLOOKUP(E987,DistritosEstFacebook!$A$2:$B$19,2,FALSE)</f>
        <v>https://www.facebook.com/groups/924702161020275/</v>
      </c>
      <c r="I987" t="str">
        <f>VLOOKUP(A987,'BA distritos como bairro.csv'!$I$2:$K$1294,2,FALSE)</f>
        <v>Salvador</v>
      </c>
      <c r="J987" t="str">
        <f>VLOOKUP(A987,'BA distritos como bairro.csv'!$I$2:$K$1294,3,FALSE)</f>
        <v>Engenho Velho da FederaÃ§Ã£o</v>
      </c>
      <c r="K987" t="s">
        <v>238</v>
      </c>
      <c r="L987" t="s">
        <v>518</v>
      </c>
    </row>
    <row r="988" spans="1:12">
      <c r="A988">
        <v>691</v>
      </c>
      <c r="B988" t="s">
        <v>3279</v>
      </c>
      <c r="C988" t="s">
        <v>238</v>
      </c>
      <c r="D988" t="s">
        <v>519</v>
      </c>
      <c r="E988" t="str">
        <f>VLOOKUP(L988,Populacao_BairrosSalvador!$B$2:$E$164,4,FALSE)</f>
        <v>BA01: Centro/Brotas/Barra/Pituba</v>
      </c>
      <c r="F988" t="str">
        <f>VLOOKUP(E988,DistritosEstFacebook!$A$2:$B$19,2,FALSE)</f>
        <v>https://www.facebook.com/groups/924702161020275/</v>
      </c>
      <c r="I988" t="str">
        <f>VLOOKUP(A988,'BA distritos como bairro.csv'!$I$2:$K$1294,2,FALSE)</f>
        <v>Salvador</v>
      </c>
      <c r="J988" t="str">
        <f>VLOOKUP(A988,'BA distritos como bairro.csv'!$I$2:$K$1294,3,FALSE)</f>
        <v>Engenho Velho de Brotas</v>
      </c>
      <c r="K988" t="s">
        <v>238</v>
      </c>
      <c r="L988" t="s">
        <v>519</v>
      </c>
    </row>
    <row r="989" spans="1:12">
      <c r="A989">
        <v>693</v>
      </c>
      <c r="B989" t="s">
        <v>3279</v>
      </c>
      <c r="C989" t="s">
        <v>238</v>
      </c>
      <c r="D989" t="s">
        <v>729</v>
      </c>
      <c r="E989" t="str">
        <f>VLOOKUP(L989,Populacao_BairrosSalvador!$B$2:$E$164,4,FALSE)</f>
        <v>BA03: Itapuã/Ipitanga/Cabula/Tancredo</v>
      </c>
      <c r="F989" t="str">
        <f>VLOOKUP(E989,DistritosEstFacebook!$A$2:$B$19,2,FALSE)</f>
        <v>https://www.facebook.com/groups/1605146412907058/</v>
      </c>
      <c r="I989" t="str">
        <f>VLOOKUP(A989,'BA distritos como bairro.csv'!$I$2:$K$1294,2,FALSE)</f>
        <v>Salvador</v>
      </c>
      <c r="J989" t="str">
        <f>VLOOKUP(A989,'BA distritos como bairro.csv'!$I$2:$K$1294,3,FALSE)</f>
        <v>Engomadeira</v>
      </c>
      <c r="K989" t="s">
        <v>238</v>
      </c>
      <c r="L989" t="s">
        <v>729</v>
      </c>
    </row>
    <row r="990" spans="1:12">
      <c r="A990">
        <v>694</v>
      </c>
      <c r="B990" t="s">
        <v>3279</v>
      </c>
      <c r="C990" t="s">
        <v>238</v>
      </c>
      <c r="D990" t="s">
        <v>3961</v>
      </c>
      <c r="E990" t="s">
        <v>4668</v>
      </c>
      <c r="F990" t="str">
        <f>VLOOKUP(E990,DistritosEstFacebook!$A$2:$B$19,2,FALSE)</f>
        <v>https://www.facebook.com/groups/539574133088425/</v>
      </c>
      <c r="I990" t="str">
        <f>VLOOKUP(A990,'BA distritos como bairro.csv'!$I$2:$K$1294,2,FALSE)</f>
        <v>Salvador</v>
      </c>
      <c r="J990" t="str">
        <f>VLOOKUP(A990,'BA distritos como bairro.csv'!$I$2:$K$1294,3,FALSE)</f>
        <v>Escada</v>
      </c>
      <c r="K990" t="s">
        <v>238</v>
      </c>
      <c r="L990" t="s">
        <v>3961</v>
      </c>
    </row>
    <row r="991" spans="1:12">
      <c r="A991">
        <v>696</v>
      </c>
      <c r="B991" t="s">
        <v>3279</v>
      </c>
      <c r="C991" t="s">
        <v>238</v>
      </c>
      <c r="D991" t="s">
        <v>520</v>
      </c>
      <c r="E991" t="str">
        <f>VLOOKUP(L991,Populacao_BairrosSalvador!$B$2:$E$164,4,FALSE)</f>
        <v>BA04: Subúrbio/Ilhas/Cajazeiras/Pau da Lima/Valéria</v>
      </c>
      <c r="F991" t="str">
        <f>VLOOKUP(E991,DistritosEstFacebook!$A$2:$B$19,2,FALSE)</f>
        <v>https://www.facebook.com/groups/539574133088425/</v>
      </c>
      <c r="I991" t="str">
        <f>VLOOKUP(A991,'BA distritos como bairro.csv'!$I$2:$K$1294,2,FALSE)</f>
        <v>Salvador</v>
      </c>
      <c r="J991" t="str">
        <f>VLOOKUP(A991,'BA distritos como bairro.csv'!$I$2:$K$1294,3,FALSE)</f>
        <v>Fazenda Coutos</v>
      </c>
      <c r="K991" t="s">
        <v>238</v>
      </c>
      <c r="L991" t="s">
        <v>520</v>
      </c>
    </row>
    <row r="992" spans="1:12">
      <c r="A992">
        <v>698</v>
      </c>
      <c r="B992" t="s">
        <v>3279</v>
      </c>
      <c r="C992" t="s">
        <v>238</v>
      </c>
      <c r="D992" t="s">
        <v>521</v>
      </c>
      <c r="E992" t="str">
        <f>VLOOKUP(L992,Populacao_BairrosSalvador!$B$2:$E$164,4,FALSE)</f>
        <v>BA02: Cidade Baixa/Liberdade/São Caetano</v>
      </c>
      <c r="F992" t="str">
        <f>VLOOKUP(E992,DistritosEstFacebook!$A$2:$B$19,2,FALSE)</f>
        <v>https://www.facebook.com/groups/1587324101361432/</v>
      </c>
      <c r="I992" t="str">
        <f>VLOOKUP(A992,'BA distritos como bairro.csv'!$I$2:$K$1294,2,FALSE)</f>
        <v>Salvador</v>
      </c>
      <c r="J992" t="str">
        <f>VLOOKUP(A992,'BA distritos como bairro.csv'!$I$2:$K$1294,3,FALSE)</f>
        <v>Fazenda Grande do Retiro</v>
      </c>
      <c r="K992" t="s">
        <v>238</v>
      </c>
      <c r="L992" t="s">
        <v>521</v>
      </c>
    </row>
    <row r="993" spans="1:12">
      <c r="A993">
        <v>699</v>
      </c>
      <c r="B993" t="s">
        <v>3279</v>
      </c>
      <c r="C993" t="s">
        <v>238</v>
      </c>
      <c r="D993" t="s">
        <v>3962</v>
      </c>
      <c r="E993" t="str">
        <f>VLOOKUP(L993,Populacao_BairrosSalvador!$B$2:$E$164,4,FALSE)</f>
        <v>BA01: Centro/Brotas/Barra/Pituba</v>
      </c>
      <c r="F993" t="str">
        <f>VLOOKUP(E993,DistritosEstFacebook!$A$2:$B$19,2,FALSE)</f>
        <v>https://www.facebook.com/groups/924702161020275/</v>
      </c>
      <c r="I993" t="str">
        <f>VLOOKUP(A993,'BA distritos como bairro.csv'!$I$2:$K$1294,2,FALSE)</f>
        <v>Salvador</v>
      </c>
      <c r="J993" t="str">
        <f>VLOOKUP(A993,'BA distritos como bairro.csv'!$I$2:$K$1294,3,FALSE)</f>
        <v>FederaÃ§Ã£o</v>
      </c>
      <c r="K993" t="s">
        <v>238</v>
      </c>
      <c r="L993" t="s">
        <v>699</v>
      </c>
    </row>
    <row r="994" spans="1:12">
      <c r="A994">
        <v>703</v>
      </c>
      <c r="B994" t="s">
        <v>3279</v>
      </c>
      <c r="C994" t="s">
        <v>238</v>
      </c>
      <c r="D994" t="s">
        <v>636</v>
      </c>
      <c r="E994" t="str">
        <f>VLOOKUP(L994,Populacao_BairrosSalvador!$B$2:$E$164,4,FALSE)</f>
        <v>BA01: Centro/Brotas/Barra/Pituba</v>
      </c>
      <c r="F994" t="str">
        <f>VLOOKUP(E994,DistritosEstFacebook!$A$2:$B$19,2,FALSE)</f>
        <v>https://www.facebook.com/groups/924702161020275/</v>
      </c>
      <c r="I994" t="str">
        <f>VLOOKUP(A994,'BA distritos como bairro.csv'!$I$2:$K$1294,2,FALSE)</f>
        <v>Salvador</v>
      </c>
      <c r="J994" t="str">
        <f>VLOOKUP(A994,'BA distritos como bairro.csv'!$I$2:$K$1294,3,FALSE)</f>
        <v>Garcia</v>
      </c>
      <c r="K994" t="s">
        <v>238</v>
      </c>
      <c r="L994" t="s">
        <v>636</v>
      </c>
    </row>
    <row r="995" spans="1:12">
      <c r="A995">
        <v>705</v>
      </c>
      <c r="B995" t="s">
        <v>3279</v>
      </c>
      <c r="C995" t="s">
        <v>238</v>
      </c>
      <c r="D995" t="s">
        <v>3963</v>
      </c>
      <c r="E995" t="str">
        <f>VLOOKUP(L995,Populacao_BairrosSalvador!$B$2:$E$164,4,FALSE)</f>
        <v>BA01: Centro/Brotas/Barra/Pituba</v>
      </c>
      <c r="F995" t="str">
        <f>VLOOKUP(E995,DistritosEstFacebook!$A$2:$B$19,2,FALSE)</f>
        <v>https://www.facebook.com/groups/924702161020275/</v>
      </c>
      <c r="I995" t="str">
        <f>VLOOKUP(A995,'BA distritos como bairro.csv'!$I$2:$K$1294,2,FALSE)</f>
        <v>Salvador</v>
      </c>
      <c r="J995" t="str">
        <f>VLOOKUP(A995,'BA distritos como bairro.csv'!$I$2:$K$1294,3,FALSE)</f>
        <v>GraÃ§a</v>
      </c>
      <c r="K995" t="s">
        <v>238</v>
      </c>
      <c r="L995" t="s">
        <v>700</v>
      </c>
    </row>
    <row r="996" spans="1:12">
      <c r="A996">
        <v>706</v>
      </c>
      <c r="B996" t="s">
        <v>3279</v>
      </c>
      <c r="C996" t="s">
        <v>238</v>
      </c>
      <c r="D996" t="s">
        <v>3964</v>
      </c>
      <c r="E996" t="str">
        <f>VLOOKUP(L996,Populacao_BairrosSalvador!$B$2:$E$164,4,FALSE)</f>
        <v>BA03: Itapuã/Ipitanga/Cabula/Tancredo</v>
      </c>
      <c r="F996" t="str">
        <f>VLOOKUP(E996,DistritosEstFacebook!$A$2:$B$19,2,FALSE)</f>
        <v>https://www.facebook.com/groups/1605146412907058/</v>
      </c>
      <c r="I996" t="str">
        <f>VLOOKUP(A996,'BA distritos como bairro.csv'!$I$2:$K$1294,2,FALSE)</f>
        <v>Salvador</v>
      </c>
      <c r="J996" t="str">
        <f>VLOOKUP(A996,'BA distritos como bairro.csv'!$I$2:$K$1294,3,FALSE)</f>
        <v>Granjas Rurais Presidente Vargas</v>
      </c>
      <c r="K996" t="s">
        <v>238</v>
      </c>
      <c r="L996" t="s">
        <v>3964</v>
      </c>
    </row>
    <row r="997" spans="1:12">
      <c r="A997">
        <v>30848</v>
      </c>
      <c r="B997" t="s">
        <v>3279</v>
      </c>
      <c r="C997" t="s">
        <v>238</v>
      </c>
      <c r="D997" t="s">
        <v>3965</v>
      </c>
      <c r="E997" t="s">
        <v>4409</v>
      </c>
      <c r="F997" t="str">
        <f>VLOOKUP(E997,DistritosEstFacebook!$A$2:$B$19,2,FALSE)</f>
        <v>https://www.facebook.com/groups/924702161020275/</v>
      </c>
      <c r="I997" t="str">
        <f>VLOOKUP(A997,'BA distritos como bairro.csv'!$I$2:$K$1294,2,FALSE)</f>
        <v>Salvador</v>
      </c>
      <c r="J997" t="str">
        <f>VLOOKUP(A997,'BA distritos como bairro.csv'!$I$2:$K$1294,3,FALSE)</f>
        <v>Horto Florestal</v>
      </c>
      <c r="K997" t="s">
        <v>238</v>
      </c>
      <c r="L997" t="s">
        <v>3965</v>
      </c>
    </row>
    <row r="998" spans="1:12">
      <c r="A998">
        <v>709</v>
      </c>
      <c r="B998" t="s">
        <v>3279</v>
      </c>
      <c r="C998" t="s">
        <v>238</v>
      </c>
      <c r="D998" t="s">
        <v>3966</v>
      </c>
      <c r="E998" t="str">
        <f>VLOOKUP(L998,Populacao_BairrosSalvador!$B$2:$E$164,4,FALSE)</f>
        <v>BA02: Cidade Baixa/Liberdade/São Caetano</v>
      </c>
      <c r="F998" t="str">
        <f>VLOOKUP(E998,DistritosEstFacebook!$A$2:$B$19,2,FALSE)</f>
        <v>https://www.facebook.com/groups/1587324101361432/</v>
      </c>
      <c r="I998" t="str">
        <f>VLOOKUP(A998,'BA distritos como bairro.csv'!$I$2:$K$1294,2,FALSE)</f>
        <v>Salvador</v>
      </c>
      <c r="J998" t="str">
        <f>VLOOKUP(A998,'BA distritos como bairro.csv'!$I$2:$K$1294,3,FALSE)</f>
        <v>IAPI</v>
      </c>
      <c r="K998" t="s">
        <v>238</v>
      </c>
      <c r="L998" t="s">
        <v>3966</v>
      </c>
    </row>
    <row r="999" spans="1:12">
      <c r="A999">
        <v>711</v>
      </c>
      <c r="B999" t="s">
        <v>3279</v>
      </c>
      <c r="C999" t="s">
        <v>238</v>
      </c>
      <c r="D999" t="s">
        <v>3967</v>
      </c>
      <c r="E999" t="s">
        <v>4668</v>
      </c>
      <c r="F999" t="str">
        <f>VLOOKUP(E999,DistritosEstFacebook!$A$2:$B$19,2,FALSE)</f>
        <v>https://www.facebook.com/groups/539574133088425/</v>
      </c>
      <c r="I999" t="str">
        <f>VLOOKUP(A999,'BA distritos como bairro.csv'!$I$2:$K$1294,2,FALSE)</f>
        <v>Salvador</v>
      </c>
      <c r="J999" t="str">
        <f>VLOOKUP(A999,'BA distritos como bairro.csv'!$I$2:$K$1294,3,FALSE)</f>
        <v>Ilha Amarela</v>
      </c>
      <c r="K999" t="s">
        <v>238</v>
      </c>
      <c r="L999" t="s">
        <v>3967</v>
      </c>
    </row>
    <row r="1000" spans="1:12">
      <c r="A1000">
        <v>712</v>
      </c>
      <c r="B1000" t="s">
        <v>3279</v>
      </c>
      <c r="C1000" t="s">
        <v>238</v>
      </c>
      <c r="D1000" t="s">
        <v>3968</v>
      </c>
      <c r="E1000" t="s">
        <v>4672</v>
      </c>
      <c r="F1000" t="str">
        <f>VLOOKUP(E1000,DistritosEstFacebook!$A$2:$B$19,2,FALSE)</f>
        <v>https://www.facebook.com/groups/1605146412907058/</v>
      </c>
      <c r="I1000" t="str">
        <f>VLOOKUP(A1000,'BA distritos como bairro.csv'!$I$2:$K$1294,2,FALSE)</f>
        <v>Salvador</v>
      </c>
      <c r="J1000" t="str">
        <f>VLOOKUP(A1000,'BA distritos como bairro.csv'!$I$2:$K$1294,3,FALSE)</f>
        <v>ImbuÃ­</v>
      </c>
      <c r="K1000" t="s">
        <v>238</v>
      </c>
      <c r="L1000" t="s">
        <v>523</v>
      </c>
    </row>
    <row r="1001" spans="1:12">
      <c r="A1001">
        <v>713</v>
      </c>
      <c r="B1001" t="s">
        <v>3279</v>
      </c>
      <c r="C1001" t="s">
        <v>238</v>
      </c>
      <c r="D1001" t="s">
        <v>524</v>
      </c>
      <c r="E1001" t="str">
        <f>VLOOKUP(L1001,Populacao_BairrosSalvador!$B$2:$E$164,4,FALSE)</f>
        <v>BA04: Subúrbio/Ilhas/Cajazeiras/Pau da Lima/Valéria</v>
      </c>
      <c r="F1001" t="str">
        <f>VLOOKUP(E1001,DistritosEstFacebook!$A$2:$B$19,2,FALSE)</f>
        <v>https://www.facebook.com/groups/539574133088425/</v>
      </c>
      <c r="I1001" t="str">
        <f>VLOOKUP(A1001,'BA distritos como bairro.csv'!$I$2:$K$1294,2,FALSE)</f>
        <v>Salvador</v>
      </c>
      <c r="J1001" t="str">
        <f>VLOOKUP(A1001,'BA distritos como bairro.csv'!$I$2:$K$1294,3,FALSE)</f>
        <v>Itacaranha</v>
      </c>
      <c r="K1001" t="s">
        <v>238</v>
      </c>
      <c r="L1001" t="s">
        <v>524</v>
      </c>
    </row>
    <row r="1002" spans="1:12">
      <c r="A1002">
        <v>714</v>
      </c>
      <c r="B1002" t="s">
        <v>3279</v>
      </c>
      <c r="C1002" t="s">
        <v>238</v>
      </c>
      <c r="D1002" t="s">
        <v>525</v>
      </c>
      <c r="E1002" t="str">
        <f>VLOOKUP(L1002,Populacao_BairrosSalvador!$B$2:$E$164,4,FALSE)</f>
        <v>BA01: Centro/Brotas/Barra/Pituba</v>
      </c>
      <c r="F1002" t="str">
        <f>VLOOKUP(E1002,DistritosEstFacebook!$A$2:$B$19,2,FALSE)</f>
        <v>https://www.facebook.com/groups/924702161020275/</v>
      </c>
      <c r="I1002" t="str">
        <f>VLOOKUP(A1002,'BA distritos como bairro.csv'!$I$2:$K$1294,2,FALSE)</f>
        <v>Salvador</v>
      </c>
      <c r="J1002" t="str">
        <f>VLOOKUP(A1002,'BA distritos como bairro.csv'!$I$2:$K$1294,3,FALSE)</f>
        <v>Itaigara</v>
      </c>
      <c r="K1002" t="s">
        <v>238</v>
      </c>
      <c r="L1002" t="s">
        <v>525</v>
      </c>
    </row>
    <row r="1003" spans="1:12">
      <c r="A1003">
        <v>716</v>
      </c>
      <c r="B1003" t="s">
        <v>3279</v>
      </c>
      <c r="C1003" t="s">
        <v>238</v>
      </c>
      <c r="D1003" t="s">
        <v>3513</v>
      </c>
      <c r="E1003" t="s">
        <v>4672</v>
      </c>
      <c r="F1003" t="str">
        <f>VLOOKUP(E1003,DistritosEstFacebook!$A$2:$B$19,2,FALSE)</f>
        <v>https://www.facebook.com/groups/1605146412907058/</v>
      </c>
      <c r="I1003" t="str">
        <f>VLOOKUP(A1003,'BA distritos como bairro.csv'!$I$2:$K$1294,2,FALSE)</f>
        <v>Salvador</v>
      </c>
      <c r="J1003" t="str">
        <f>VLOOKUP(A1003,'BA distritos como bairro.csv'!$I$2:$K$1294,3,FALSE)</f>
        <v>ItapuÃ£</v>
      </c>
      <c r="K1003" t="s">
        <v>238</v>
      </c>
      <c r="L1003" t="s">
        <v>4449</v>
      </c>
    </row>
    <row r="1004" spans="1:12">
      <c r="A1004">
        <v>717</v>
      </c>
      <c r="B1004" t="s">
        <v>3279</v>
      </c>
      <c r="C1004" t="s">
        <v>238</v>
      </c>
      <c r="D1004" t="s">
        <v>3969</v>
      </c>
      <c r="E1004" t="s">
        <v>4672</v>
      </c>
      <c r="F1004" t="str">
        <f>VLOOKUP(E1004,DistritosEstFacebook!$A$2:$B$19,2,FALSE)</f>
        <v>https://www.facebook.com/groups/1605146412907058/</v>
      </c>
      <c r="I1004" t="str">
        <f>VLOOKUP(A1004,'BA distritos como bairro.csv'!$I$2:$K$1294,2,FALSE)</f>
        <v>Salvador</v>
      </c>
      <c r="J1004" t="str">
        <f>VLOOKUP(A1004,'BA distritos como bairro.csv'!$I$2:$K$1294,3,FALSE)</f>
        <v>Jaguaribe</v>
      </c>
      <c r="K1004" t="s">
        <v>238</v>
      </c>
      <c r="L1004" t="s">
        <v>3969</v>
      </c>
    </row>
    <row r="1005" spans="1:12">
      <c r="A1005">
        <v>720</v>
      </c>
      <c r="B1005" t="s">
        <v>3279</v>
      </c>
      <c r="C1005" t="s">
        <v>238</v>
      </c>
      <c r="D1005" t="s">
        <v>3970</v>
      </c>
      <c r="E1005" t="s">
        <v>4409</v>
      </c>
      <c r="F1005" t="str">
        <f>VLOOKUP(E1005,DistritosEstFacebook!$A$2:$B$19,2,FALSE)</f>
        <v>https://www.facebook.com/groups/924702161020275/</v>
      </c>
      <c r="I1005" t="str">
        <f>VLOOKUP(A1005,'BA distritos como bairro.csv'!$I$2:$K$1294,2,FALSE)</f>
        <v>Salvador</v>
      </c>
      <c r="J1005" t="str">
        <f>VLOOKUP(A1005,'BA distritos como bairro.csv'!$I$2:$K$1294,3,FALSE)</f>
        <v>Jardim Apipema</v>
      </c>
      <c r="K1005" t="s">
        <v>238</v>
      </c>
      <c r="L1005" t="s">
        <v>3970</v>
      </c>
    </row>
    <row r="1006" spans="1:12">
      <c r="A1006">
        <v>721</v>
      </c>
      <c r="B1006" t="s">
        <v>3279</v>
      </c>
      <c r="C1006" t="s">
        <v>238</v>
      </c>
      <c r="D1006" t="s">
        <v>740</v>
      </c>
      <c r="E1006" t="str">
        <f>VLOOKUP(L1006,Populacao_BairrosSalvador!$B$2:$E$164,4,FALSE)</f>
        <v>BA04: Subúrbio/Ilhas/Cajazeiras/Pau da Lima/Valéria</v>
      </c>
      <c r="F1006" t="str">
        <f>VLOOKUP(E1006,DistritosEstFacebook!$A$2:$B$19,2,FALSE)</f>
        <v>https://www.facebook.com/groups/539574133088425/</v>
      </c>
      <c r="I1006" t="str">
        <f>VLOOKUP(A1006,'BA distritos como bairro.csv'!$I$2:$K$1294,2,FALSE)</f>
        <v>Salvador</v>
      </c>
      <c r="J1006" t="str">
        <f>VLOOKUP(A1006,'BA distritos como bairro.csv'!$I$2:$K$1294,3,FALSE)</f>
        <v>Jardim Cajazeiras</v>
      </c>
      <c r="K1006" t="s">
        <v>238</v>
      </c>
      <c r="L1006" t="s">
        <v>740</v>
      </c>
    </row>
    <row r="1007" spans="1:12">
      <c r="A1007">
        <v>30915</v>
      </c>
      <c r="B1007" t="s">
        <v>3279</v>
      </c>
      <c r="C1007" t="s">
        <v>238</v>
      </c>
      <c r="D1007" t="s">
        <v>526</v>
      </c>
      <c r="E1007" t="str">
        <f>VLOOKUP(L1007,Populacao_BairrosSalvador!$B$2:$E$164,4,FALSE)</f>
        <v>BA03: Itapuã/Ipitanga/Cabula/Tancredo</v>
      </c>
      <c r="F1007" t="str">
        <f>VLOOKUP(E1007,DistritosEstFacebook!$A$2:$B$19,2,FALSE)</f>
        <v>https://www.facebook.com/groups/1605146412907058/</v>
      </c>
      <c r="I1007" t="str">
        <f>VLOOKUP(A1007,'BA distritos como bairro.csv'!$I$2:$K$1294,2,FALSE)</f>
        <v>Salvador</v>
      </c>
      <c r="J1007" t="str">
        <f>VLOOKUP(A1007,'BA distritos como bairro.csv'!$I$2:$K$1294,3,FALSE)</f>
        <v>Jardim das Margaridas</v>
      </c>
      <c r="K1007" t="s">
        <v>238</v>
      </c>
      <c r="L1007" t="s">
        <v>526</v>
      </c>
    </row>
    <row r="1008" spans="1:12">
      <c r="A1008">
        <v>724</v>
      </c>
      <c r="B1008" t="s">
        <v>3279</v>
      </c>
      <c r="C1008" t="s">
        <v>238</v>
      </c>
      <c r="D1008" t="s">
        <v>3971</v>
      </c>
      <c r="E1008" t="s">
        <v>4668</v>
      </c>
      <c r="F1008" t="str">
        <f>VLOOKUP(E1008,DistritosEstFacebook!$A$2:$B$19,2,FALSE)</f>
        <v>https://www.facebook.com/groups/539574133088425/</v>
      </c>
      <c r="I1008" t="str">
        <f>VLOOKUP(A1008,'BA distritos como bairro.csv'!$I$2:$K$1294,2,FALSE)</f>
        <v>Salvador</v>
      </c>
      <c r="J1008" t="str">
        <f>VLOOKUP(A1008,'BA distritos como bairro.csv'!$I$2:$K$1294,3,FALSE)</f>
        <v>Jardim Nova EsperanÃ§a</v>
      </c>
      <c r="K1008" t="s">
        <v>238</v>
      </c>
      <c r="L1008" t="s">
        <v>4420</v>
      </c>
    </row>
    <row r="1009" spans="1:12">
      <c r="A1009">
        <v>766</v>
      </c>
      <c r="B1009" t="s">
        <v>3279</v>
      </c>
      <c r="C1009" t="s">
        <v>238</v>
      </c>
      <c r="D1009" t="s">
        <v>3972</v>
      </c>
      <c r="E1009" t="s">
        <v>4672</v>
      </c>
      <c r="F1009" t="str">
        <f>VLOOKUP(E1009,DistritosEstFacebook!$A$2:$B$19,2,FALSE)</f>
        <v>https://www.facebook.com/groups/1605146412907058/</v>
      </c>
      <c r="I1009" t="str">
        <f>VLOOKUP(A1009,'BA distritos como bairro.csv'!$I$2:$K$1294,2,FALSE)</f>
        <v>Salvador</v>
      </c>
      <c r="J1009" t="str">
        <f>VLOOKUP(A1009,'BA distritos como bairro.csv'!$I$2:$K$1294,3,FALSE)</f>
        <v>Jardim Placaford</v>
      </c>
      <c r="K1009" t="s">
        <v>238</v>
      </c>
      <c r="L1009" t="s">
        <v>3972</v>
      </c>
    </row>
    <row r="1010" spans="1:12">
      <c r="A1010">
        <v>29487</v>
      </c>
      <c r="B1010" t="s">
        <v>3279</v>
      </c>
      <c r="C1010" t="s">
        <v>238</v>
      </c>
      <c r="D1010" t="s">
        <v>3973</v>
      </c>
      <c r="E1010" t="s">
        <v>4672</v>
      </c>
      <c r="F1010" t="str">
        <f>VLOOKUP(E1010,DistritosEstFacebook!$A$2:$B$19,2,FALSE)</f>
        <v>https://www.facebook.com/groups/1605146412907058/</v>
      </c>
      <c r="I1010" t="str">
        <f>VLOOKUP(A1010,'BA distritos como bairro.csv'!$I$2:$K$1294,2,FALSE)</f>
        <v>Salvador</v>
      </c>
      <c r="J1010" t="str">
        <f>VLOOKUP(A1010,'BA distritos como bairro.csv'!$I$2:$K$1294,3,FALSE)</f>
        <v>Jardim Santo InÃ¡cio</v>
      </c>
      <c r="K1010" t="s">
        <v>238</v>
      </c>
      <c r="L1010" t="s">
        <v>4605</v>
      </c>
    </row>
    <row r="1011" spans="1:12">
      <c r="A1011">
        <v>729</v>
      </c>
      <c r="B1011" t="s">
        <v>3279</v>
      </c>
      <c r="C1011" t="s">
        <v>238</v>
      </c>
      <c r="D1011" t="s">
        <v>714</v>
      </c>
      <c r="E1011" t="str">
        <f>VLOOKUP(L1011,Populacao_BairrosSalvador!$B$2:$E$164,4,FALSE)</f>
        <v>BA02: Cidade Baixa/Liberdade/São Caetano</v>
      </c>
      <c r="F1011" t="str">
        <f>VLOOKUP(E1011,DistritosEstFacebook!$A$2:$B$19,2,FALSE)</f>
        <v>https://www.facebook.com/groups/1587324101361432/</v>
      </c>
      <c r="I1011" t="str">
        <f>VLOOKUP(A1011,'BA distritos como bairro.csv'!$I$2:$K$1294,2,FALSE)</f>
        <v>Salvador</v>
      </c>
      <c r="J1011" t="str">
        <f>VLOOKUP(A1011,'BA distritos como bairro.csv'!$I$2:$K$1294,3,FALSE)</f>
        <v>Liberdade</v>
      </c>
      <c r="K1011" t="s">
        <v>238</v>
      </c>
      <c r="L1011" t="s">
        <v>714</v>
      </c>
    </row>
    <row r="1012" spans="1:12">
      <c r="A1012">
        <v>730</v>
      </c>
      <c r="B1012" t="s">
        <v>3279</v>
      </c>
      <c r="C1012" t="s">
        <v>238</v>
      </c>
      <c r="D1012" t="s">
        <v>692</v>
      </c>
      <c r="E1012" t="str">
        <f>VLOOKUP(L1012,Populacao_BairrosSalvador!$B$2:$E$164,4,FALSE)</f>
        <v>BA02: Cidade Baixa/Liberdade/São Caetano</v>
      </c>
      <c r="F1012" t="str">
        <f>VLOOKUP(E1012,DistritosEstFacebook!$A$2:$B$19,2,FALSE)</f>
        <v>https://www.facebook.com/groups/1587324101361432/</v>
      </c>
      <c r="I1012" t="str">
        <f>VLOOKUP(A1012,'BA distritos como bairro.csv'!$I$2:$K$1294,2,FALSE)</f>
        <v>Salvador</v>
      </c>
      <c r="J1012" t="str">
        <f>VLOOKUP(A1012,'BA distritos como bairro.csv'!$I$2:$K$1294,3,FALSE)</f>
        <v>Lobato</v>
      </c>
      <c r="K1012" t="s">
        <v>238</v>
      </c>
      <c r="L1012" t="s">
        <v>692</v>
      </c>
    </row>
    <row r="1013" spans="1:12">
      <c r="A1013">
        <v>731</v>
      </c>
      <c r="B1013" t="s">
        <v>3279</v>
      </c>
      <c r="C1013" t="s">
        <v>238</v>
      </c>
      <c r="D1013" t="s">
        <v>3974</v>
      </c>
      <c r="E1013" t="s">
        <v>4409</v>
      </c>
      <c r="F1013" t="str">
        <f>VLOOKUP(E1013,DistritosEstFacebook!$A$2:$B$19,2,FALSE)</f>
        <v>https://www.facebook.com/groups/924702161020275/</v>
      </c>
      <c r="I1013" t="str">
        <f>VLOOKUP(A1013,'BA distritos como bairro.csv'!$I$2:$K$1294,2,FALSE)</f>
        <v>Salvador</v>
      </c>
      <c r="J1013" t="str">
        <f>VLOOKUP(A1013,'BA distritos como bairro.csv'!$I$2:$K$1294,3,FALSE)</f>
        <v>LuÃ­s Anselmo</v>
      </c>
      <c r="K1013" t="s">
        <v>238</v>
      </c>
      <c r="L1013" t="s">
        <v>528</v>
      </c>
    </row>
    <row r="1014" spans="1:12">
      <c r="A1014">
        <v>732</v>
      </c>
      <c r="B1014" t="s">
        <v>3279</v>
      </c>
      <c r="C1014" t="s">
        <v>238</v>
      </c>
      <c r="D1014" t="s">
        <v>3821</v>
      </c>
      <c r="E1014" t="s">
        <v>4409</v>
      </c>
      <c r="F1014" t="str">
        <f>VLOOKUP(E1014,DistritosEstFacebook!$A$2:$B$19,2,FALSE)</f>
        <v>https://www.facebook.com/groups/924702161020275/</v>
      </c>
      <c r="I1014" t="str">
        <f>VLOOKUP(A1014,'BA distritos como bairro.csv'!$I$2:$K$1294,2,FALSE)</f>
        <v>Salvador</v>
      </c>
      <c r="J1014" t="str">
        <f>VLOOKUP(A1014,'BA distritos como bairro.csv'!$I$2:$K$1294,3,FALSE)</f>
        <v>MacaÃºbas</v>
      </c>
      <c r="K1014" t="s">
        <v>238</v>
      </c>
      <c r="L1014" t="s">
        <v>288</v>
      </c>
    </row>
    <row r="1015" spans="1:12">
      <c r="A1015">
        <v>30953</v>
      </c>
      <c r="B1015" t="s">
        <v>3279</v>
      </c>
      <c r="C1015" t="s">
        <v>238</v>
      </c>
      <c r="D1015" t="s">
        <v>3975</v>
      </c>
      <c r="E1015" t="s">
        <v>4669</v>
      </c>
      <c r="F1015" t="str">
        <f>VLOOKUP(E1015,DistritosEstFacebook!$A$2:$B$19,2,FALSE)</f>
        <v>https://www.facebook.com/groups/1587324101361432/</v>
      </c>
      <c r="I1015" t="str">
        <f>VLOOKUP(A1015,'BA distritos como bairro.csv'!$I$2:$K$1294,2,FALSE)</f>
        <v>Salvador</v>
      </c>
      <c r="J1015" t="str">
        <f>VLOOKUP(A1015,'BA distritos como bairro.csv'!$I$2:$K$1294,3,FALSE)</f>
        <v>Machado</v>
      </c>
      <c r="K1015" t="s">
        <v>238</v>
      </c>
      <c r="L1015" t="s">
        <v>3975</v>
      </c>
    </row>
    <row r="1016" spans="1:12">
      <c r="A1016">
        <v>735</v>
      </c>
      <c r="B1016" t="s">
        <v>3279</v>
      </c>
      <c r="C1016" t="s">
        <v>238</v>
      </c>
      <c r="D1016" t="s">
        <v>715</v>
      </c>
      <c r="E1016" t="str">
        <f>VLOOKUP(L1016,Populacao_BairrosSalvador!$B$2:$E$164,4,FALSE)</f>
        <v>BA02: Cidade Baixa/Liberdade/São Caetano</v>
      </c>
      <c r="F1016" t="str">
        <f>VLOOKUP(E1016,DistritosEstFacebook!$A$2:$B$19,2,FALSE)</f>
        <v>https://www.facebook.com/groups/1587324101361432/</v>
      </c>
      <c r="I1016" t="str">
        <f>VLOOKUP(A1016,'BA distritos como bairro.csv'!$I$2:$K$1294,2,FALSE)</f>
        <v>Salvador</v>
      </c>
      <c r="J1016" t="str">
        <f>VLOOKUP(A1016,'BA distritos como bairro.csv'!$I$2:$K$1294,3,FALSE)</f>
        <v>Marechal Rondon</v>
      </c>
      <c r="K1016" t="s">
        <v>238</v>
      </c>
      <c r="L1016" t="s">
        <v>715</v>
      </c>
    </row>
    <row r="1017" spans="1:12">
      <c r="A1017">
        <v>736</v>
      </c>
      <c r="B1017" t="s">
        <v>3279</v>
      </c>
      <c r="C1017" t="s">
        <v>238</v>
      </c>
      <c r="D1017" t="s">
        <v>683</v>
      </c>
      <c r="E1017" t="str">
        <f>VLOOKUP(L1017,Populacao_BairrosSalvador!$B$2:$E$164,4,FALSE)</f>
        <v>BA02: Cidade Baixa/Liberdade/São Caetano</v>
      </c>
      <c r="F1017" t="str">
        <f>VLOOKUP(E1017,DistritosEstFacebook!$A$2:$B$19,2,FALSE)</f>
        <v>https://www.facebook.com/groups/1587324101361432/</v>
      </c>
      <c r="I1017" t="str">
        <f>VLOOKUP(A1017,'BA distritos como bairro.csv'!$I$2:$K$1294,2,FALSE)</f>
        <v>Salvador</v>
      </c>
      <c r="J1017" t="str">
        <f>VLOOKUP(A1017,'BA distritos como bairro.csv'!$I$2:$K$1294,3,FALSE)</f>
        <v>Mares</v>
      </c>
      <c r="K1017" t="s">
        <v>238</v>
      </c>
      <c r="L1017" t="s">
        <v>683</v>
      </c>
    </row>
    <row r="1018" spans="1:12">
      <c r="A1018">
        <v>737</v>
      </c>
      <c r="B1018" t="s">
        <v>3279</v>
      </c>
      <c r="C1018" t="s">
        <v>238</v>
      </c>
      <c r="D1018" t="s">
        <v>684</v>
      </c>
      <c r="E1018" t="str">
        <f>VLOOKUP(L1018,Populacao_BairrosSalvador!$B$2:$E$164,4,FALSE)</f>
        <v>BA02: Cidade Baixa/Liberdade/São Caetano</v>
      </c>
      <c r="F1018" t="str">
        <f>VLOOKUP(E1018,DistritosEstFacebook!$A$2:$B$19,2,FALSE)</f>
        <v>https://www.facebook.com/groups/1587324101361432/</v>
      </c>
      <c r="I1018" t="str">
        <f>VLOOKUP(A1018,'BA distritos como bairro.csv'!$I$2:$K$1294,2,FALSE)</f>
        <v>Salvador</v>
      </c>
      <c r="J1018" t="str">
        <f>VLOOKUP(A1018,'BA distritos como bairro.csv'!$I$2:$K$1294,3,FALSE)</f>
        <v>Massaranduba</v>
      </c>
      <c r="K1018" t="s">
        <v>238</v>
      </c>
      <c r="L1018" t="s">
        <v>684</v>
      </c>
    </row>
    <row r="1019" spans="1:12">
      <c r="A1019">
        <v>739</v>
      </c>
      <c r="B1019" t="s">
        <v>3279</v>
      </c>
      <c r="C1019" t="s">
        <v>238</v>
      </c>
      <c r="D1019" t="s">
        <v>529</v>
      </c>
      <c r="E1019" t="str">
        <f>VLOOKUP(L1019,Populacao_BairrosSalvador!$B$2:$E$164,4,FALSE)</f>
        <v>BA03: Itapuã/Ipitanga/Cabula/Tancredo</v>
      </c>
      <c r="F1019" t="str">
        <f>VLOOKUP(E1019,DistritosEstFacebook!$A$2:$B$19,2,FALSE)</f>
        <v>https://www.facebook.com/groups/1605146412907058/</v>
      </c>
      <c r="I1019" t="str">
        <f>VLOOKUP(A1019,'BA distritos como bairro.csv'!$I$2:$K$1294,2,FALSE)</f>
        <v>Salvador</v>
      </c>
      <c r="J1019" t="str">
        <f>VLOOKUP(A1019,'BA distritos como bairro.csv'!$I$2:$K$1294,3,FALSE)</f>
        <v>Mata Escura</v>
      </c>
      <c r="K1019" t="s">
        <v>238</v>
      </c>
      <c r="L1019" t="s">
        <v>529</v>
      </c>
    </row>
    <row r="1020" spans="1:12">
      <c r="A1020">
        <v>740</v>
      </c>
      <c r="B1020" t="s">
        <v>3279</v>
      </c>
      <c r="C1020" t="s">
        <v>238</v>
      </c>
      <c r="D1020" t="s">
        <v>625</v>
      </c>
      <c r="E1020" t="str">
        <f>VLOOKUP(L1020,Populacao_BairrosSalvador!$B$2:$E$164,4,FALSE)</f>
        <v>BA01: Centro/Brotas/Barra/Pituba</v>
      </c>
      <c r="F1020" t="str">
        <f>VLOOKUP(E1020,DistritosEstFacebook!$A$2:$B$19,2,FALSE)</f>
        <v>https://www.facebook.com/groups/924702161020275/</v>
      </c>
      <c r="I1020" t="str">
        <f>VLOOKUP(A1020,'BA distritos como bairro.csv'!$I$2:$K$1294,2,FALSE)</f>
        <v>Salvador</v>
      </c>
      <c r="J1020" t="str">
        <f>VLOOKUP(A1020,'BA distritos como bairro.csv'!$I$2:$K$1294,3,FALSE)</f>
        <v>Matatu</v>
      </c>
      <c r="K1020" t="s">
        <v>238</v>
      </c>
      <c r="L1020" t="s">
        <v>625</v>
      </c>
    </row>
    <row r="1021" spans="1:12">
      <c r="A1021">
        <v>741</v>
      </c>
      <c r="B1021" t="s">
        <v>3279</v>
      </c>
      <c r="C1021" t="s">
        <v>238</v>
      </c>
      <c r="D1021" t="s">
        <v>685</v>
      </c>
      <c r="E1021" t="str">
        <f>VLOOKUP(L1021,Populacao_BairrosSalvador!$B$2:$E$164,4,FALSE)</f>
        <v>BA02: Cidade Baixa/Liberdade/São Caetano</v>
      </c>
      <c r="F1021" t="str">
        <f>VLOOKUP(E1021,DistritosEstFacebook!$A$2:$B$19,2,FALSE)</f>
        <v>https://www.facebook.com/groups/1587324101361432/</v>
      </c>
      <c r="I1021" t="str">
        <f>VLOOKUP(A1021,'BA distritos como bairro.csv'!$I$2:$K$1294,2,FALSE)</f>
        <v>Salvador</v>
      </c>
      <c r="J1021" t="str">
        <f>VLOOKUP(A1021,'BA distritos como bairro.csv'!$I$2:$K$1294,3,FALSE)</f>
        <v>Monte Serrat</v>
      </c>
      <c r="K1021" t="s">
        <v>238</v>
      </c>
      <c r="L1021" t="s">
        <v>685</v>
      </c>
    </row>
    <row r="1022" spans="1:12">
      <c r="A1022">
        <v>742</v>
      </c>
      <c r="B1022" t="s">
        <v>3279</v>
      </c>
      <c r="C1022" t="s">
        <v>238</v>
      </c>
      <c r="D1022" t="s">
        <v>3976</v>
      </c>
      <c r="E1022" t="s">
        <v>4672</v>
      </c>
      <c r="F1022" t="str">
        <f>VLOOKUP(E1022,DistritosEstFacebook!$A$2:$B$19,2,FALSE)</f>
        <v>https://www.facebook.com/groups/1605146412907058/</v>
      </c>
      <c r="I1022" t="str">
        <f>VLOOKUP(A1022,'BA distritos como bairro.csv'!$I$2:$K$1294,2,FALSE)</f>
        <v>Salvador</v>
      </c>
      <c r="J1022" t="str">
        <f>VLOOKUP(A1022,'BA distritos como bairro.csv'!$I$2:$K$1294,3,FALSE)</f>
        <v>Mussurunga I</v>
      </c>
      <c r="K1022" t="s">
        <v>238</v>
      </c>
      <c r="L1022" t="s">
        <v>3976</v>
      </c>
    </row>
    <row r="1023" spans="1:12">
      <c r="A1023">
        <v>34151</v>
      </c>
      <c r="B1023" t="s">
        <v>3279</v>
      </c>
      <c r="C1023" t="s">
        <v>238</v>
      </c>
      <c r="D1023" t="s">
        <v>3977</v>
      </c>
      <c r="E1023" t="s">
        <v>4672</v>
      </c>
      <c r="F1023" t="str">
        <f>VLOOKUP(E1023,DistritosEstFacebook!$A$2:$B$19,2,FALSE)</f>
        <v>https://www.facebook.com/groups/1605146412907058/</v>
      </c>
      <c r="I1023" t="str">
        <f>VLOOKUP(A1023,'BA distritos como bairro.csv'!$I$2:$K$1294,2,FALSE)</f>
        <v>Salvador</v>
      </c>
      <c r="J1023" t="str">
        <f>VLOOKUP(A1023,'BA distritos como bairro.csv'!$I$2:$K$1294,3,FALSE)</f>
        <v>Mussurunga II</v>
      </c>
      <c r="K1023" t="s">
        <v>238</v>
      </c>
      <c r="L1023" t="s">
        <v>3977</v>
      </c>
    </row>
    <row r="1024" spans="1:12">
      <c r="A1024">
        <v>34589</v>
      </c>
      <c r="B1024" t="s">
        <v>3279</v>
      </c>
      <c r="C1024" t="s">
        <v>238</v>
      </c>
      <c r="D1024" t="s">
        <v>730</v>
      </c>
      <c r="E1024" t="str">
        <f>VLOOKUP(L1024,Populacao_BairrosSalvador!$B$2:$E$164,4,FALSE)</f>
        <v>BA03: Itapuã/Ipitanga/Cabula/Tancredo</v>
      </c>
      <c r="F1024" t="str">
        <f>VLOOKUP(E1024,DistritosEstFacebook!$A$2:$B$19,2,FALSE)</f>
        <v>https://www.facebook.com/groups/1605146412907058/</v>
      </c>
      <c r="I1024" t="str">
        <f>VLOOKUP(A1024,'BA distritos como bairro.csv'!$I$2:$K$1294,2,FALSE)</f>
        <v>Salvador</v>
      </c>
      <c r="J1024" t="str">
        <f>VLOOKUP(A1024,'BA distritos como bairro.csv'!$I$2:$K$1294,3,FALSE)</f>
        <v>Narandiba</v>
      </c>
      <c r="K1024" t="s">
        <v>238</v>
      </c>
      <c r="L1024" t="s">
        <v>730</v>
      </c>
    </row>
    <row r="1025" spans="1:12">
      <c r="A1025">
        <v>743</v>
      </c>
      <c r="B1025" t="s">
        <v>3279</v>
      </c>
      <c r="C1025" t="s">
        <v>238</v>
      </c>
      <c r="D1025" t="s">
        <v>3857</v>
      </c>
      <c r="E1025" t="s">
        <v>4409</v>
      </c>
      <c r="F1025" t="str">
        <f>VLOOKUP(E1025,DistritosEstFacebook!$A$2:$B$19,2,FALSE)</f>
        <v>https://www.facebook.com/groups/924702161020275/</v>
      </c>
      <c r="I1025" t="str">
        <f>VLOOKUP(A1025,'BA distritos como bairro.csv'!$I$2:$K$1294,2,FALSE)</f>
        <v>Salvador</v>
      </c>
      <c r="J1025" t="str">
        <f>VLOOKUP(A1025,'BA distritos como bairro.csv'!$I$2:$K$1294,3,FALSE)</f>
        <v>NazarÃ©</v>
      </c>
      <c r="K1025" t="s">
        <v>238</v>
      </c>
      <c r="L1025" t="s">
        <v>310</v>
      </c>
    </row>
    <row r="1026" spans="1:12">
      <c r="A1026">
        <v>744</v>
      </c>
      <c r="B1026" t="s">
        <v>3279</v>
      </c>
      <c r="C1026" t="s">
        <v>238</v>
      </c>
      <c r="D1026" t="s">
        <v>3978</v>
      </c>
      <c r="E1026" t="s">
        <v>4409</v>
      </c>
      <c r="F1026" t="str">
        <f>VLOOKUP(E1026,DistritosEstFacebook!$A$2:$B$19,2,FALSE)</f>
        <v>https://www.facebook.com/groups/924702161020275/</v>
      </c>
      <c r="I1026" t="str">
        <f>VLOOKUP(A1026,'BA distritos como bairro.csv'!$I$2:$K$1294,2,FALSE)</f>
        <v>Salvador</v>
      </c>
      <c r="J1026" t="str">
        <f>VLOOKUP(A1026,'BA distritos como bairro.csv'!$I$2:$K$1294,3,FALSE)</f>
        <v>Nordeste</v>
      </c>
      <c r="K1026" t="s">
        <v>238</v>
      </c>
      <c r="L1026" t="s">
        <v>3978</v>
      </c>
    </row>
    <row r="1027" spans="1:12">
      <c r="A1027">
        <v>33157</v>
      </c>
      <c r="B1027" t="s">
        <v>3279</v>
      </c>
      <c r="C1027" t="s">
        <v>238</v>
      </c>
      <c r="D1027" t="s">
        <v>3445</v>
      </c>
      <c r="E1027" t="s">
        <v>4668</v>
      </c>
      <c r="F1027" t="str">
        <f>VLOOKUP(E1027,DistritosEstFacebook!$A$2:$B$19,2,FALSE)</f>
        <v>https://www.facebook.com/groups/539574133088425/</v>
      </c>
      <c r="I1027" t="str">
        <f>VLOOKUP(A1027,'BA distritos como bairro.csv'!$I$2:$K$1294,2,FALSE)</f>
        <v>Salvador</v>
      </c>
      <c r="J1027" t="str">
        <f>VLOOKUP(A1027,'BA distritos como bairro.csv'!$I$2:$K$1294,3,FALSE)</f>
        <v>Nova BrasÃ­lia</v>
      </c>
      <c r="K1027" t="s">
        <v>238</v>
      </c>
      <c r="L1027" t="s">
        <v>4583</v>
      </c>
    </row>
    <row r="1028" spans="1:12">
      <c r="A1028">
        <v>745</v>
      </c>
      <c r="B1028" t="s">
        <v>3279</v>
      </c>
      <c r="C1028" t="s">
        <v>238</v>
      </c>
      <c r="D1028" t="s">
        <v>3979</v>
      </c>
      <c r="E1028" t="s">
        <v>4672</v>
      </c>
      <c r="F1028" t="str">
        <f>VLOOKUP(E1028,DistritosEstFacebook!$A$2:$B$19,2,FALSE)</f>
        <v>https://www.facebook.com/groups/1605146412907058/</v>
      </c>
      <c r="I1028" t="str">
        <f>VLOOKUP(A1028,'BA distritos como bairro.csv'!$I$2:$K$1294,2,FALSE)</f>
        <v>Salvador</v>
      </c>
      <c r="J1028" t="str">
        <f>VLOOKUP(A1028,'BA distritos como bairro.csv'!$I$2:$K$1294,3,FALSE)</f>
        <v>Nova BrasÃ­lia de ItapuÃ£</v>
      </c>
      <c r="K1028" t="s">
        <v>238</v>
      </c>
      <c r="L1028" t="s">
        <v>4600</v>
      </c>
    </row>
    <row r="1029" spans="1:12">
      <c r="A1029">
        <v>38011</v>
      </c>
      <c r="B1029" t="s">
        <v>3279</v>
      </c>
      <c r="C1029" t="s">
        <v>238</v>
      </c>
      <c r="D1029" t="s">
        <v>3980</v>
      </c>
      <c r="E1029" t="s">
        <v>4668</v>
      </c>
      <c r="F1029" t="str">
        <f>VLOOKUP(E1029,DistritosEstFacebook!$A$2:$B$19,2,FALSE)</f>
        <v>https://www.facebook.com/groups/539574133088425/</v>
      </c>
      <c r="I1029" t="str">
        <f>VLOOKUP(A1029,'BA distritos como bairro.csv'!$I$2:$K$1294,2,FALSE)</f>
        <v>Salvador</v>
      </c>
      <c r="J1029" t="str">
        <f>VLOOKUP(A1029,'BA distritos como bairro.csv'!$I$2:$K$1294,3,FALSE)</f>
        <v>Nova BrasÃ­lia de ValÃ©ria</v>
      </c>
      <c r="K1029" t="s">
        <v>238</v>
      </c>
      <c r="L1029" t="s">
        <v>4608</v>
      </c>
    </row>
    <row r="1030" spans="1:12">
      <c r="A1030">
        <v>30389</v>
      </c>
      <c r="B1030" t="s">
        <v>3279</v>
      </c>
      <c r="C1030" t="s">
        <v>238</v>
      </c>
      <c r="D1030" t="s">
        <v>7</v>
      </c>
      <c r="E1030" t="str">
        <f>VLOOKUP(L1030,Populacao_BairrosSalvador!$B$2:$E$164,4,FALSE)</f>
        <v>BA03: Itapuã/Ipitanga/Cabula/Tancredo</v>
      </c>
      <c r="F1030" t="str">
        <f>VLOOKUP(E1030,DistritosEstFacebook!$A$2:$B$19,2,FALSE)</f>
        <v>https://www.facebook.com/groups/1605146412907058/</v>
      </c>
      <c r="I1030" t="str">
        <f>VLOOKUP(A1030,'BA distritos como bairro.csv'!$I$2:$K$1294,2,FALSE)</f>
        <v>Salvador</v>
      </c>
      <c r="J1030" t="str">
        <f>VLOOKUP(A1030,'BA distritos como bairro.csv'!$I$2:$K$1294,3,FALSE)</f>
        <v>Novo Horizonte</v>
      </c>
      <c r="K1030" t="s">
        <v>238</v>
      </c>
      <c r="L1030" t="s">
        <v>7</v>
      </c>
    </row>
    <row r="1031" spans="1:12">
      <c r="A1031">
        <v>746</v>
      </c>
      <c r="B1031" t="s">
        <v>3279</v>
      </c>
      <c r="C1031" t="s">
        <v>238</v>
      </c>
      <c r="D1031" t="s">
        <v>747</v>
      </c>
      <c r="E1031" t="str">
        <f>VLOOKUP(L1031,Populacao_BairrosSalvador!$B$2:$E$164,4,FALSE)</f>
        <v>BA04: Subúrbio/Ilhas/Cajazeiras/Pau da Lima/Valéria</v>
      </c>
      <c r="F1031" t="str">
        <f>VLOOKUP(E1031,DistritosEstFacebook!$A$2:$B$19,2,FALSE)</f>
        <v>https://www.facebook.com/groups/539574133088425/</v>
      </c>
      <c r="I1031" t="str">
        <f>VLOOKUP(A1031,'BA distritos como bairro.csv'!$I$2:$K$1294,2,FALSE)</f>
        <v>Salvador</v>
      </c>
      <c r="J1031" t="str">
        <f>VLOOKUP(A1031,'BA distritos como bairro.csv'!$I$2:$K$1294,3,FALSE)</f>
        <v>Novo Marotinho</v>
      </c>
      <c r="K1031" t="s">
        <v>238</v>
      </c>
      <c r="L1031" t="s">
        <v>747</v>
      </c>
    </row>
    <row r="1032" spans="1:12">
      <c r="A1032">
        <v>747</v>
      </c>
      <c r="B1032" t="s">
        <v>3279</v>
      </c>
      <c r="C1032" t="s">
        <v>238</v>
      </c>
      <c r="D1032" t="s">
        <v>703</v>
      </c>
      <c r="E1032" t="str">
        <f>VLOOKUP(L1032,Populacao_BairrosSalvador!$B$2:$E$164,4,FALSE)</f>
        <v>BA01: Centro/Brotas/Barra/Pituba</v>
      </c>
      <c r="F1032" t="str">
        <f>VLOOKUP(E1032,DistritosEstFacebook!$A$2:$B$19,2,FALSE)</f>
        <v>https://www.facebook.com/groups/924702161020275/</v>
      </c>
      <c r="I1032" t="str">
        <f>VLOOKUP(A1032,'BA distritos como bairro.csv'!$I$2:$K$1294,2,FALSE)</f>
        <v>Salvador</v>
      </c>
      <c r="J1032" t="str">
        <f>VLOOKUP(A1032,'BA distritos como bairro.csv'!$I$2:$K$1294,3,FALSE)</f>
        <v>Ondina</v>
      </c>
      <c r="K1032" t="s">
        <v>238</v>
      </c>
      <c r="L1032" t="s">
        <v>703</v>
      </c>
    </row>
    <row r="1033" spans="1:12">
      <c r="A1033">
        <v>748</v>
      </c>
      <c r="B1033" t="s">
        <v>3279</v>
      </c>
      <c r="C1033" t="s">
        <v>238</v>
      </c>
      <c r="D1033" t="s">
        <v>749</v>
      </c>
      <c r="E1033" t="str">
        <f>VLOOKUP(L1033,Populacao_BairrosSalvador!$B$2:$E$164,4,FALSE)</f>
        <v>BA04: Subúrbio/Ilhas/Cajazeiras/Pau da Lima/Valéria</v>
      </c>
      <c r="F1033" t="str">
        <f>VLOOKUP(E1033,DistritosEstFacebook!$A$2:$B$19,2,FALSE)</f>
        <v>https://www.facebook.com/groups/539574133088425/</v>
      </c>
      <c r="I1033" t="str">
        <f>VLOOKUP(A1033,'BA distritos como bairro.csv'!$I$2:$K$1294,2,FALSE)</f>
        <v>Salvador</v>
      </c>
      <c r="J1033" t="str">
        <f>VLOOKUP(A1033,'BA distritos como bairro.csv'!$I$2:$K$1294,3,FALSE)</f>
        <v>Palestina</v>
      </c>
      <c r="K1033" t="s">
        <v>238</v>
      </c>
      <c r="L1033" t="s">
        <v>749</v>
      </c>
    </row>
    <row r="1034" spans="1:12">
      <c r="A1034">
        <v>749</v>
      </c>
      <c r="B1034" t="s">
        <v>3279</v>
      </c>
      <c r="C1034" t="s">
        <v>238</v>
      </c>
      <c r="D1034" t="s">
        <v>3981</v>
      </c>
      <c r="E1034" t="s">
        <v>4672</v>
      </c>
      <c r="F1034" t="str">
        <f>VLOOKUP(E1034,DistritosEstFacebook!$A$2:$B$19,2,FALSE)</f>
        <v>https://www.facebook.com/groups/1605146412907058/</v>
      </c>
      <c r="I1034" t="str">
        <f>VLOOKUP(A1034,'BA distritos como bairro.csv'!$I$2:$K$1294,2,FALSE)</f>
        <v>Salvador</v>
      </c>
      <c r="J1034" t="str">
        <f>VLOOKUP(A1034,'BA distritos como bairro.csv'!$I$2:$K$1294,3,FALSE)</f>
        <v>Paralela</v>
      </c>
      <c r="K1034" t="s">
        <v>238</v>
      </c>
      <c r="L1034" t="s">
        <v>3981</v>
      </c>
    </row>
    <row r="1035" spans="1:12">
      <c r="A1035">
        <v>750</v>
      </c>
      <c r="B1035" t="s">
        <v>3279</v>
      </c>
      <c r="C1035" t="s">
        <v>238</v>
      </c>
      <c r="D1035" t="s">
        <v>531</v>
      </c>
      <c r="E1035" t="str">
        <f>VLOOKUP(L1035,Populacao_BairrosSalvador!$B$2:$E$164,4,FALSE)</f>
        <v>BA04: Subúrbio/Ilhas/Cajazeiras/Pau da Lima/Valéria</v>
      </c>
      <c r="F1035" t="str">
        <f>VLOOKUP(E1035,DistritosEstFacebook!$A$2:$B$19,2,FALSE)</f>
        <v>https://www.facebook.com/groups/539574133088425/</v>
      </c>
      <c r="I1035" t="str">
        <f>VLOOKUP(A1035,'BA distritos como bairro.csv'!$I$2:$K$1294,2,FALSE)</f>
        <v>Salvador</v>
      </c>
      <c r="J1035" t="str">
        <f>VLOOKUP(A1035,'BA distritos como bairro.csv'!$I$2:$K$1294,3,FALSE)</f>
        <v>Paripe</v>
      </c>
      <c r="K1035" t="s">
        <v>238</v>
      </c>
      <c r="L1035" t="s">
        <v>531</v>
      </c>
    </row>
    <row r="1036" spans="1:12">
      <c r="A1036">
        <v>30847</v>
      </c>
      <c r="B1036" t="s">
        <v>3279</v>
      </c>
      <c r="C1036" t="s">
        <v>238</v>
      </c>
      <c r="D1036" t="s">
        <v>3982</v>
      </c>
      <c r="E1036" t="s">
        <v>4409</v>
      </c>
      <c r="F1036" t="str">
        <f>VLOOKUP(E1036,DistritosEstFacebook!$A$2:$B$19,2,FALSE)</f>
        <v>https://www.facebook.com/groups/924702161020275/</v>
      </c>
      <c r="I1036" t="str">
        <f>VLOOKUP(A1036,'BA distritos como bairro.csv'!$I$2:$K$1294,2,FALSE)</f>
        <v>Salvador</v>
      </c>
      <c r="J1036" t="str">
        <f>VLOOKUP(A1036,'BA distritos como bairro.csv'!$I$2:$K$1294,3,FALSE)</f>
        <v>Parque Bela Vista</v>
      </c>
      <c r="K1036" t="s">
        <v>238</v>
      </c>
      <c r="L1036" t="s">
        <v>3982</v>
      </c>
    </row>
    <row r="1037" spans="1:12">
      <c r="A1037">
        <v>752</v>
      </c>
      <c r="B1037" t="s">
        <v>3279</v>
      </c>
      <c r="C1037" t="s">
        <v>238</v>
      </c>
      <c r="D1037" t="s">
        <v>532</v>
      </c>
      <c r="E1037" t="str">
        <f>VLOOKUP(L1037,Populacao_BairrosSalvador!$B$2:$E$164,4,FALSE)</f>
        <v>BA03: Itapuã/Ipitanga/Cabula/Tancredo</v>
      </c>
      <c r="F1037" t="str">
        <f>VLOOKUP(E1037,DistritosEstFacebook!$A$2:$B$19,2,FALSE)</f>
        <v>https://www.facebook.com/groups/1605146412907058/</v>
      </c>
      <c r="I1037" t="str">
        <f>VLOOKUP(A1037,'BA distritos como bairro.csv'!$I$2:$K$1294,2,FALSE)</f>
        <v>Salvador</v>
      </c>
      <c r="J1037" t="str">
        <f>VLOOKUP(A1037,'BA distritos como bairro.csv'!$I$2:$K$1294,3,FALSE)</f>
        <v>Patamares</v>
      </c>
      <c r="K1037" t="s">
        <v>238</v>
      </c>
      <c r="L1037" t="s">
        <v>532</v>
      </c>
    </row>
    <row r="1038" spans="1:12">
      <c r="A1038">
        <v>753</v>
      </c>
      <c r="B1038" t="s">
        <v>3279</v>
      </c>
      <c r="C1038" t="s">
        <v>238</v>
      </c>
      <c r="D1038" t="s">
        <v>533</v>
      </c>
      <c r="E1038" t="str">
        <f>VLOOKUP(L1038,Populacao_BairrosSalvador!$B$2:$E$164,4,FALSE)</f>
        <v>BA04: Subúrbio/Ilhas/Cajazeiras/Pau da Lima/Valéria</v>
      </c>
      <c r="F1038" t="str">
        <f>VLOOKUP(E1038,DistritosEstFacebook!$A$2:$B$19,2,FALSE)</f>
        <v>https://www.facebook.com/groups/539574133088425/</v>
      </c>
      <c r="I1038" t="str">
        <f>VLOOKUP(A1038,'BA distritos como bairro.csv'!$I$2:$K$1294,2,FALSE)</f>
        <v>Salvador</v>
      </c>
      <c r="J1038" t="str">
        <f>VLOOKUP(A1038,'BA distritos como bairro.csv'!$I$2:$K$1294,3,FALSE)</f>
        <v>Pau da Lima</v>
      </c>
      <c r="K1038" t="s">
        <v>238</v>
      </c>
      <c r="L1038" t="s">
        <v>533</v>
      </c>
    </row>
    <row r="1039" spans="1:12">
      <c r="A1039">
        <v>754</v>
      </c>
      <c r="B1039" t="s">
        <v>3279</v>
      </c>
      <c r="C1039" t="s">
        <v>238</v>
      </c>
      <c r="D1039" t="s">
        <v>3983</v>
      </c>
      <c r="E1039" t="s">
        <v>4669</v>
      </c>
      <c r="F1039" t="str">
        <f>VLOOKUP(E1039,DistritosEstFacebook!$A$2:$B$19,2,FALSE)</f>
        <v>https://www.facebook.com/groups/1587324101361432/</v>
      </c>
      <c r="I1039" t="str">
        <f>VLOOKUP(A1039,'BA distritos como bairro.csv'!$I$2:$K$1294,2,FALSE)</f>
        <v>Salvador</v>
      </c>
      <c r="J1039" t="str">
        <f>VLOOKUP(A1039,'BA distritos como bairro.csv'!$I$2:$K$1294,3,FALSE)</f>
        <v>Pau MiÃºdo</v>
      </c>
      <c r="K1039" t="s">
        <v>238</v>
      </c>
      <c r="L1039" t="s">
        <v>534</v>
      </c>
    </row>
    <row r="1040" spans="1:12">
      <c r="A1040">
        <v>756</v>
      </c>
      <c r="B1040" t="s">
        <v>3279</v>
      </c>
      <c r="C1040" t="s">
        <v>238</v>
      </c>
      <c r="D1040" t="s">
        <v>3984</v>
      </c>
      <c r="E1040" t="s">
        <v>4409</v>
      </c>
      <c r="F1040" t="str">
        <f>VLOOKUP(E1040,DistritosEstFacebook!$A$2:$B$19,2,FALSE)</f>
        <v>https://www.facebook.com/groups/924702161020275/</v>
      </c>
      <c r="I1040" t="str">
        <f>VLOOKUP(A1040,'BA distritos como bairro.csv'!$I$2:$K$1294,2,FALSE)</f>
        <v>Salvador</v>
      </c>
      <c r="J1040" t="str">
        <f>VLOOKUP(A1040,'BA distritos como bairro.csv'!$I$2:$K$1294,3,FALSE)</f>
        <v>Pelourinho</v>
      </c>
      <c r="K1040" t="s">
        <v>238</v>
      </c>
      <c r="L1040" t="s">
        <v>3984</v>
      </c>
    </row>
    <row r="1041" spans="1:12">
      <c r="A1041">
        <v>757</v>
      </c>
      <c r="B1041" t="s">
        <v>3279</v>
      </c>
      <c r="C1041" t="s">
        <v>238</v>
      </c>
      <c r="D1041" t="s">
        <v>535</v>
      </c>
      <c r="E1041" t="str">
        <f>VLOOKUP(L1041,Populacao_BairrosSalvador!$B$2:$E$164,4,FALSE)</f>
        <v>BA04: Subúrbio/Ilhas/Cajazeiras/Pau da Lima/Valéria</v>
      </c>
      <c r="F1041" t="str">
        <f>VLOOKUP(E1041,DistritosEstFacebook!$A$2:$B$19,2,FALSE)</f>
        <v>https://www.facebook.com/groups/539574133088425/</v>
      </c>
      <c r="I1041" t="str">
        <f>VLOOKUP(A1041,'BA distritos como bairro.csv'!$I$2:$K$1294,2,FALSE)</f>
        <v>Salvador</v>
      </c>
      <c r="J1041" t="str">
        <f>VLOOKUP(A1041,'BA distritos como bairro.csv'!$I$2:$K$1294,3,FALSE)</f>
        <v>Periperi</v>
      </c>
      <c r="K1041" t="s">
        <v>238</v>
      </c>
      <c r="L1041" t="s">
        <v>535</v>
      </c>
    </row>
    <row r="1042" spans="1:12">
      <c r="A1042">
        <v>758</v>
      </c>
      <c r="B1042" t="s">
        <v>3279</v>
      </c>
      <c r="C1042" t="s">
        <v>238</v>
      </c>
      <c r="D1042" t="s">
        <v>3985</v>
      </c>
      <c r="E1042" t="s">
        <v>4672</v>
      </c>
      <c r="F1042" t="str">
        <f>VLOOKUP(E1042,DistritosEstFacebook!$A$2:$B$19,2,FALSE)</f>
        <v>https://www.facebook.com/groups/1605146412907058/</v>
      </c>
      <c r="I1042" t="str">
        <f>VLOOKUP(A1042,'BA distritos como bairro.csv'!$I$2:$K$1294,2,FALSE)</f>
        <v>Salvador</v>
      </c>
      <c r="J1042" t="str">
        <f>VLOOKUP(A1042,'BA distritos como bairro.csv'!$I$2:$K$1294,3,FALSE)</f>
        <v>PernambuÃ©s</v>
      </c>
      <c r="K1042" t="s">
        <v>238</v>
      </c>
      <c r="L1042" t="s">
        <v>536</v>
      </c>
    </row>
    <row r="1043" spans="1:12">
      <c r="A1043">
        <v>759</v>
      </c>
      <c r="B1043" t="s">
        <v>3279</v>
      </c>
      <c r="C1043" t="s">
        <v>238</v>
      </c>
      <c r="D1043" t="s">
        <v>717</v>
      </c>
      <c r="E1043" t="str">
        <f>VLOOKUP(L1043,Populacao_BairrosSalvador!$B$2:$E$164,4,FALSE)</f>
        <v>BA02: Cidade Baixa/Liberdade/São Caetano</v>
      </c>
      <c r="F1043" t="str">
        <f>VLOOKUP(E1043,DistritosEstFacebook!$A$2:$B$19,2,FALSE)</f>
        <v>https://www.facebook.com/groups/1587324101361432/</v>
      </c>
      <c r="I1043" t="str">
        <f>VLOOKUP(A1043,'BA distritos como bairro.csv'!$I$2:$K$1294,2,FALSE)</f>
        <v>Salvador</v>
      </c>
      <c r="J1043" t="str">
        <f>VLOOKUP(A1043,'BA distritos como bairro.csv'!$I$2:$K$1294,3,FALSE)</f>
        <v>Pero Vaz</v>
      </c>
      <c r="K1043" t="s">
        <v>238</v>
      </c>
      <c r="L1043" t="s">
        <v>717</v>
      </c>
    </row>
    <row r="1044" spans="1:12">
      <c r="A1044">
        <v>760</v>
      </c>
      <c r="B1044" t="s">
        <v>3279</v>
      </c>
      <c r="C1044" t="s">
        <v>238</v>
      </c>
      <c r="D1044" t="s">
        <v>3902</v>
      </c>
      <c r="E1044" t="s">
        <v>4672</v>
      </c>
      <c r="F1044" t="str">
        <f>VLOOKUP(E1044,DistritosEstFacebook!$A$2:$B$19,2,FALSE)</f>
        <v>https://www.facebook.com/groups/1605146412907058/</v>
      </c>
      <c r="I1044" t="str">
        <f>VLOOKUP(A1044,'BA distritos como bairro.csv'!$I$2:$K$1294,2,FALSE)</f>
        <v>Salvador</v>
      </c>
      <c r="J1044" t="str">
        <f>VLOOKUP(A1044,'BA distritos como bairro.csv'!$I$2:$K$1294,3,FALSE)</f>
        <v>PiatÃ£</v>
      </c>
      <c r="K1044" t="s">
        <v>238</v>
      </c>
      <c r="L1044" t="s">
        <v>354</v>
      </c>
    </row>
    <row r="1045" spans="1:12">
      <c r="A1045">
        <v>762</v>
      </c>
      <c r="B1045" t="s">
        <v>3279</v>
      </c>
      <c r="C1045" t="s">
        <v>238</v>
      </c>
      <c r="D1045" t="s">
        <v>3986</v>
      </c>
      <c r="E1045" t="s">
        <v>4668</v>
      </c>
      <c r="F1045" t="str">
        <f>VLOOKUP(E1045,DistritosEstFacebook!$A$2:$B$19,2,FALSE)</f>
        <v>https://www.facebook.com/groups/539574133088425/</v>
      </c>
      <c r="I1045" t="str">
        <f>VLOOKUP(A1045,'BA distritos como bairro.csv'!$I$2:$K$1294,2,FALSE)</f>
        <v>Salvador</v>
      </c>
      <c r="J1045" t="str">
        <f>VLOOKUP(A1045,'BA distritos como bairro.csv'!$I$2:$K$1294,3,FALSE)</f>
        <v>PirajÃ¡</v>
      </c>
      <c r="K1045" t="s">
        <v>238</v>
      </c>
      <c r="L1045" t="s">
        <v>4506</v>
      </c>
    </row>
    <row r="1046" spans="1:12">
      <c r="A1046">
        <v>764</v>
      </c>
      <c r="B1046" t="s">
        <v>3279</v>
      </c>
      <c r="C1046" t="s">
        <v>238</v>
      </c>
      <c r="D1046" t="s">
        <v>3987</v>
      </c>
      <c r="E1046" t="s">
        <v>4672</v>
      </c>
      <c r="F1046" t="str">
        <f>VLOOKUP(E1046,DistritosEstFacebook!$A$2:$B$19,2,FALSE)</f>
        <v>https://www.facebook.com/groups/1605146412907058/</v>
      </c>
      <c r="I1046" t="str">
        <f>VLOOKUP(A1046,'BA distritos como bairro.csv'!$I$2:$K$1294,2,FALSE)</f>
        <v>Salvador</v>
      </c>
      <c r="J1046" t="str">
        <f>VLOOKUP(A1046,'BA distritos como bairro.csv'!$I$2:$K$1294,3,FALSE)</f>
        <v>PituaÃ§u</v>
      </c>
      <c r="K1046" t="s">
        <v>238</v>
      </c>
      <c r="L1046" t="s">
        <v>537</v>
      </c>
    </row>
    <row r="1047" spans="1:12">
      <c r="A1047">
        <v>765</v>
      </c>
      <c r="B1047" t="s">
        <v>3279</v>
      </c>
      <c r="C1047" t="s">
        <v>238</v>
      </c>
      <c r="D1047" t="s">
        <v>538</v>
      </c>
      <c r="E1047" t="str">
        <f>VLOOKUP(L1047,Populacao_BairrosSalvador!$B$2:$E$164,4,FALSE)</f>
        <v>BA01: Centro/Brotas/Barra/Pituba</v>
      </c>
      <c r="F1047" t="str">
        <f>VLOOKUP(E1047,DistritosEstFacebook!$A$2:$B$19,2,FALSE)</f>
        <v>https://www.facebook.com/groups/924702161020275/</v>
      </c>
      <c r="I1047" t="str">
        <f>VLOOKUP(A1047,'BA distritos como bairro.csv'!$I$2:$K$1294,2,FALSE)</f>
        <v>Salvador</v>
      </c>
      <c r="J1047" t="str">
        <f>VLOOKUP(A1047,'BA distritos como bairro.csv'!$I$2:$K$1294,3,FALSE)</f>
        <v>Pituba</v>
      </c>
      <c r="K1047" t="s">
        <v>238</v>
      </c>
      <c r="L1047" t="s">
        <v>538</v>
      </c>
    </row>
    <row r="1048" spans="1:12">
      <c r="A1048">
        <v>767</v>
      </c>
      <c r="B1048" t="s">
        <v>3279</v>
      </c>
      <c r="C1048" t="s">
        <v>238</v>
      </c>
      <c r="D1048" t="s">
        <v>646</v>
      </c>
      <c r="E1048" t="str">
        <f>VLOOKUP(L1048,Populacao_BairrosSalvador!$B$2:$E$164,4,FALSE)</f>
        <v>BA04: Subúrbio/Ilhas/Cajazeiras/Pau da Lima/Valéria</v>
      </c>
      <c r="F1048" t="str">
        <f>VLOOKUP(E1048,DistritosEstFacebook!$A$2:$B$19,2,FALSE)</f>
        <v>https://www.facebook.com/groups/539574133088425/</v>
      </c>
      <c r="I1048" t="str">
        <f>VLOOKUP(A1048,'BA distritos como bairro.csv'!$I$2:$K$1294,2,FALSE)</f>
        <v>Salvador</v>
      </c>
      <c r="J1048" t="str">
        <f>VLOOKUP(A1048,'BA distritos como bairro.csv'!$I$2:$K$1294,3,FALSE)</f>
        <v>Plataforma</v>
      </c>
      <c r="K1048" t="s">
        <v>238</v>
      </c>
      <c r="L1048" t="s">
        <v>646</v>
      </c>
    </row>
    <row r="1049" spans="1:12">
      <c r="A1049">
        <v>768</v>
      </c>
      <c r="B1049" t="s">
        <v>3279</v>
      </c>
      <c r="C1049" t="s">
        <v>238</v>
      </c>
      <c r="D1049" t="s">
        <v>3988</v>
      </c>
      <c r="E1049" t="s">
        <v>4409</v>
      </c>
      <c r="F1049" t="str">
        <f>VLOOKUP(E1049,DistritosEstFacebook!$A$2:$B$19,2,FALSE)</f>
        <v>https://www.facebook.com/groups/924702161020275/</v>
      </c>
      <c r="I1049" t="str">
        <f>VLOOKUP(A1049,'BA distritos como bairro.csv'!$I$2:$K$1294,2,FALSE)</f>
        <v>Salvador</v>
      </c>
      <c r="J1049" t="str">
        <f>VLOOKUP(A1049,'BA distritos como bairro.csv'!$I$2:$K$1294,3,FALSE)</f>
        <v>Politeama</v>
      </c>
      <c r="K1049" t="s">
        <v>238</v>
      </c>
      <c r="L1049" t="s">
        <v>3988</v>
      </c>
    </row>
    <row r="1050" spans="1:12">
      <c r="A1050">
        <v>769</v>
      </c>
      <c r="B1050" t="s">
        <v>3279</v>
      </c>
      <c r="C1050" t="s">
        <v>238</v>
      </c>
      <c r="D1050" t="s">
        <v>3989</v>
      </c>
      <c r="E1050" t="s">
        <v>4669</v>
      </c>
      <c r="F1050" t="str">
        <f>VLOOKUP(E1050,DistritosEstFacebook!$A$2:$B$19,2,FALSE)</f>
        <v>https://www.facebook.com/groups/1587324101361432/</v>
      </c>
      <c r="I1050" t="str">
        <f>VLOOKUP(A1050,'BA distritos como bairro.csv'!$I$2:$K$1294,2,FALSE)</f>
        <v>Salvador</v>
      </c>
      <c r="J1050" t="str">
        <f>VLOOKUP(A1050,'BA distritos como bairro.csv'!$I$2:$K$1294,3,FALSE)</f>
        <v>Porto Seco PirajÃ¡</v>
      </c>
      <c r="K1050" t="s">
        <v>238</v>
      </c>
      <c r="L1050" t="s">
        <v>4507</v>
      </c>
    </row>
    <row r="1051" spans="1:12">
      <c r="A1051">
        <v>770</v>
      </c>
      <c r="B1051" t="s">
        <v>3279</v>
      </c>
      <c r="C1051" t="s">
        <v>238</v>
      </c>
      <c r="D1051" t="s">
        <v>3990</v>
      </c>
      <c r="E1051" t="s">
        <v>4672</v>
      </c>
      <c r="F1051" t="str">
        <f>VLOOKUP(E1051,DistritosEstFacebook!$A$2:$B$19,2,FALSE)</f>
        <v>https://www.facebook.com/groups/1605146412907058/</v>
      </c>
      <c r="I1051" t="str">
        <f>VLOOKUP(A1051,'BA distritos como bairro.csv'!$I$2:$K$1294,2,FALSE)</f>
        <v>Salvador</v>
      </c>
      <c r="J1051" t="str">
        <f>VLOOKUP(A1051,'BA distritos como bairro.csv'!$I$2:$K$1294,3,FALSE)</f>
        <v>Praia do Flamengo</v>
      </c>
      <c r="K1051" t="s">
        <v>238</v>
      </c>
      <c r="L1051" t="s">
        <v>3990</v>
      </c>
    </row>
    <row r="1052" spans="1:12">
      <c r="A1052">
        <v>771</v>
      </c>
      <c r="B1052" t="s">
        <v>3279</v>
      </c>
      <c r="C1052" t="s">
        <v>238</v>
      </c>
      <c r="D1052" t="s">
        <v>647</v>
      </c>
      <c r="E1052" t="str">
        <f>VLOOKUP(L1052,Populacao_BairrosSalvador!$B$2:$E$164,4,FALSE)</f>
        <v>BA04: Subúrbio/Ilhas/Cajazeiras/Pau da Lima/Valéria</v>
      </c>
      <c r="F1052" t="str">
        <f>VLOOKUP(E1052,DistritosEstFacebook!$A$2:$B$19,2,FALSE)</f>
        <v>https://www.facebook.com/groups/539574133088425/</v>
      </c>
      <c r="I1052" t="str">
        <f>VLOOKUP(A1052,'BA distritos como bairro.csv'!$I$2:$K$1294,2,FALSE)</f>
        <v>Salvador</v>
      </c>
      <c r="J1052" t="str">
        <f>VLOOKUP(A1052,'BA distritos como bairro.csv'!$I$2:$K$1294,3,FALSE)</f>
        <v>Praia Grande</v>
      </c>
      <c r="K1052" t="s">
        <v>238</v>
      </c>
      <c r="L1052" t="s">
        <v>647</v>
      </c>
    </row>
    <row r="1053" spans="1:12">
      <c r="A1053">
        <v>34590</v>
      </c>
      <c r="B1053" t="s">
        <v>3279</v>
      </c>
      <c r="C1053" t="s">
        <v>238</v>
      </c>
      <c r="D1053" t="s">
        <v>733</v>
      </c>
      <c r="E1053" t="str">
        <f>VLOOKUP(L1053,Populacao_BairrosSalvador!$B$2:$E$164,4,FALSE)</f>
        <v>BA03: Itapuã/Ipitanga/Cabula/Tancredo</v>
      </c>
      <c r="F1053" t="str">
        <f>VLOOKUP(E1053,DistritosEstFacebook!$A$2:$B$19,2,FALSE)</f>
        <v>https://www.facebook.com/groups/1605146412907058/</v>
      </c>
      <c r="I1053" t="str">
        <f>VLOOKUP(A1053,'BA distritos como bairro.csv'!$I$2:$K$1294,2,FALSE)</f>
        <v>Salvador</v>
      </c>
      <c r="J1053" t="str">
        <f>VLOOKUP(A1053,'BA distritos como bairro.csv'!$I$2:$K$1294,3,FALSE)</f>
        <v>Resgate</v>
      </c>
      <c r="K1053" t="s">
        <v>238</v>
      </c>
      <c r="L1053" t="s">
        <v>733</v>
      </c>
    </row>
    <row r="1054" spans="1:12">
      <c r="A1054">
        <v>775</v>
      </c>
      <c r="B1054" t="s">
        <v>3279</v>
      </c>
      <c r="C1054" t="s">
        <v>238</v>
      </c>
      <c r="D1054" t="s">
        <v>686</v>
      </c>
      <c r="E1054" t="str">
        <f>VLOOKUP(L1054,Populacao_BairrosSalvador!$B$2:$E$164,4,FALSE)</f>
        <v>BA02: Cidade Baixa/Liberdade/São Caetano</v>
      </c>
      <c r="F1054" t="str">
        <f>VLOOKUP(E1054,DistritosEstFacebook!$A$2:$B$19,2,FALSE)</f>
        <v>https://www.facebook.com/groups/1587324101361432/</v>
      </c>
      <c r="I1054" t="str">
        <f>VLOOKUP(A1054,'BA distritos como bairro.csv'!$I$2:$K$1294,2,FALSE)</f>
        <v>Salvador</v>
      </c>
      <c r="J1054" t="str">
        <f>VLOOKUP(A1054,'BA distritos como bairro.csv'!$I$2:$K$1294,3,FALSE)</f>
        <v>Ribeira</v>
      </c>
      <c r="K1054" t="s">
        <v>238</v>
      </c>
      <c r="L1054" t="s">
        <v>686</v>
      </c>
    </row>
    <row r="1055" spans="1:12">
      <c r="A1055">
        <v>776</v>
      </c>
      <c r="B1055" t="s">
        <v>3279</v>
      </c>
      <c r="C1055" t="s">
        <v>238</v>
      </c>
      <c r="D1055" t="s">
        <v>648</v>
      </c>
      <c r="E1055" t="str">
        <f>VLOOKUP(L1055,Populacao_BairrosSalvador!$B$2:$E$164,4,FALSE)</f>
        <v>BA04: Subúrbio/Ilhas/Cajazeiras/Pau da Lima/Valéria</v>
      </c>
      <c r="F1055" t="str">
        <f>VLOOKUP(E1055,DistritosEstFacebook!$A$2:$B$19,2,FALSE)</f>
        <v>https://www.facebook.com/groups/539574133088425/</v>
      </c>
      <c r="I1055" t="str">
        <f>VLOOKUP(A1055,'BA distritos como bairro.csv'!$I$2:$K$1294,2,FALSE)</f>
        <v>Salvador</v>
      </c>
      <c r="J1055" t="str">
        <f>VLOOKUP(A1055,'BA distritos como bairro.csv'!$I$2:$K$1294,3,FALSE)</f>
        <v>Rio Sena</v>
      </c>
      <c r="K1055" t="s">
        <v>238</v>
      </c>
      <c r="L1055" t="s">
        <v>648</v>
      </c>
    </row>
    <row r="1056" spans="1:12">
      <c r="A1056">
        <v>777</v>
      </c>
      <c r="B1056" t="s">
        <v>3279</v>
      </c>
      <c r="C1056" t="s">
        <v>238</v>
      </c>
      <c r="D1056" t="s">
        <v>704</v>
      </c>
      <c r="E1056" t="str">
        <f>VLOOKUP(L1056,Populacao_BairrosSalvador!$B$2:$E$164,4,FALSE)</f>
        <v>BA01: Centro/Brotas/Barra/Pituba</v>
      </c>
      <c r="F1056" t="str">
        <f>VLOOKUP(E1056,DistritosEstFacebook!$A$2:$B$19,2,FALSE)</f>
        <v>https://www.facebook.com/groups/924702161020275/</v>
      </c>
      <c r="I1056" t="str">
        <f>VLOOKUP(A1056,'BA distritos como bairro.csv'!$I$2:$K$1294,2,FALSE)</f>
        <v>Salvador</v>
      </c>
      <c r="J1056" t="str">
        <f>VLOOKUP(A1056,'BA distritos como bairro.csv'!$I$2:$K$1294,3,FALSE)</f>
        <v>Rio Vermelho</v>
      </c>
      <c r="K1056" t="s">
        <v>238</v>
      </c>
      <c r="L1056" t="s">
        <v>704</v>
      </c>
    </row>
    <row r="1057" spans="1:12">
      <c r="A1057">
        <v>778</v>
      </c>
      <c r="B1057" t="s">
        <v>3279</v>
      </c>
      <c r="C1057" t="s">
        <v>238</v>
      </c>
      <c r="D1057" t="s">
        <v>687</v>
      </c>
      <c r="E1057" t="str">
        <f>VLOOKUP(L1057,Populacao_BairrosSalvador!$B$2:$E$164,4,FALSE)</f>
        <v>BA02: Cidade Baixa/Liberdade/São Caetano</v>
      </c>
      <c r="F1057" t="str">
        <f>VLOOKUP(E1057,DistritosEstFacebook!$A$2:$B$19,2,FALSE)</f>
        <v>https://www.facebook.com/groups/1587324101361432/</v>
      </c>
      <c r="I1057" t="str">
        <f>VLOOKUP(A1057,'BA distritos como bairro.csv'!$I$2:$K$1294,2,FALSE)</f>
        <v>Salvador</v>
      </c>
      <c r="J1057" t="str">
        <f>VLOOKUP(A1057,'BA distritos como bairro.csv'!$I$2:$K$1294,3,FALSE)</f>
        <v>Roma</v>
      </c>
      <c r="K1057" t="s">
        <v>238</v>
      </c>
      <c r="L1057" t="s">
        <v>687</v>
      </c>
    </row>
    <row r="1058" spans="1:12">
      <c r="A1058">
        <v>785</v>
      </c>
      <c r="B1058" t="s">
        <v>3279</v>
      </c>
      <c r="C1058" t="s">
        <v>238</v>
      </c>
      <c r="D1058" t="s">
        <v>3694</v>
      </c>
      <c r="E1058" t="s">
        <v>4669</v>
      </c>
      <c r="F1058" t="str">
        <f>VLOOKUP(E1058,DistritosEstFacebook!$A$2:$B$19,2,FALSE)</f>
        <v>https://www.facebook.com/groups/1587324101361432/</v>
      </c>
      <c r="I1058" t="str">
        <f>VLOOKUP(A1058,'BA distritos como bairro.csv'!$I$2:$K$1294,2,FALSE)</f>
        <v>Salvador</v>
      </c>
      <c r="J1058" t="str">
        <f>VLOOKUP(A1058,'BA distritos como bairro.csv'!$I$2:$K$1294,3,FALSE)</f>
        <v>SÃ£o Caetano</v>
      </c>
      <c r="K1058" t="s">
        <v>238</v>
      </c>
      <c r="L1058" t="s">
        <v>4459</v>
      </c>
    </row>
    <row r="1059" spans="1:12">
      <c r="A1059">
        <v>786</v>
      </c>
      <c r="B1059" t="s">
        <v>3279</v>
      </c>
      <c r="C1059" t="s">
        <v>238</v>
      </c>
      <c r="D1059" t="s">
        <v>3992</v>
      </c>
      <c r="E1059" t="s">
        <v>4672</v>
      </c>
      <c r="F1059" t="str">
        <f>VLOOKUP(E1059,DistritosEstFacebook!$A$2:$B$19,2,FALSE)</f>
        <v>https://www.facebook.com/groups/1605146412907058/</v>
      </c>
      <c r="I1059" t="str">
        <f>VLOOKUP(A1059,'BA distritos como bairro.csv'!$I$2:$K$1294,2,FALSE)</f>
        <v>Salvador</v>
      </c>
      <c r="J1059" t="str">
        <f>VLOOKUP(A1059,'BA distritos como bairro.csv'!$I$2:$K$1294,3,FALSE)</f>
        <v>SÃ£o CristÃ³vÃ£o</v>
      </c>
      <c r="K1059" t="s">
        <v>238</v>
      </c>
      <c r="L1059" t="s">
        <v>4468</v>
      </c>
    </row>
    <row r="1060" spans="1:12">
      <c r="A1060">
        <v>788</v>
      </c>
      <c r="B1060" t="s">
        <v>3279</v>
      </c>
      <c r="C1060" t="s">
        <v>238</v>
      </c>
      <c r="D1060" t="s">
        <v>3993</v>
      </c>
      <c r="E1060" t="s">
        <v>4672</v>
      </c>
      <c r="F1060" t="str">
        <f>VLOOKUP(E1060,DistritosEstFacebook!$A$2:$B$19,2,FALSE)</f>
        <v>https://www.facebook.com/groups/1605146412907058/</v>
      </c>
      <c r="I1060" t="str">
        <f>VLOOKUP(A1060,'BA distritos como bairro.csv'!$I$2:$K$1294,2,FALSE)</f>
        <v>Salvador</v>
      </c>
      <c r="J1060" t="str">
        <f>VLOOKUP(A1060,'BA distritos como bairro.csv'!$I$2:$K$1294,3,FALSE)</f>
        <v>SÃ£o GonÃ§alo</v>
      </c>
      <c r="K1060" t="s">
        <v>238</v>
      </c>
      <c r="L1060" t="s">
        <v>4469</v>
      </c>
    </row>
    <row r="1061" spans="1:12">
      <c r="A1061">
        <v>35197</v>
      </c>
      <c r="B1061" t="s">
        <v>3279</v>
      </c>
      <c r="C1061" t="s">
        <v>238</v>
      </c>
      <c r="D1061" t="s">
        <v>3994</v>
      </c>
      <c r="E1061" t="s">
        <v>4669</v>
      </c>
      <c r="F1061" t="str">
        <f>VLOOKUP(E1061,DistritosEstFacebook!$A$2:$B$19,2,FALSE)</f>
        <v>https://www.facebook.com/groups/1587324101361432/</v>
      </c>
      <c r="I1061" t="str">
        <f>VLOOKUP(A1061,'BA distritos como bairro.csv'!$I$2:$K$1294,2,FALSE)</f>
        <v>Salvador</v>
      </c>
      <c r="J1061" t="str">
        <f>VLOOKUP(A1061,'BA distritos como bairro.csv'!$I$2:$K$1294,3,FALSE)</f>
        <v>SÃ£o JoÃ£o do Cabrito</v>
      </c>
      <c r="K1061" t="s">
        <v>238</v>
      </c>
      <c r="L1061" t="s">
        <v>4480</v>
      </c>
    </row>
    <row r="1062" spans="1:12">
      <c r="A1062">
        <v>790</v>
      </c>
      <c r="B1062" t="s">
        <v>3279</v>
      </c>
      <c r="C1062" t="s">
        <v>238</v>
      </c>
      <c r="D1062" t="s">
        <v>3995</v>
      </c>
      <c r="E1062" t="s">
        <v>4672</v>
      </c>
      <c r="F1062" t="str">
        <f>VLOOKUP(E1062,DistritosEstFacebook!$A$2:$B$19,2,FALSE)</f>
        <v>https://www.facebook.com/groups/1605146412907058/</v>
      </c>
      <c r="I1062" t="str">
        <f>VLOOKUP(A1062,'BA distritos como bairro.csv'!$I$2:$K$1294,2,FALSE)</f>
        <v>Salvador</v>
      </c>
      <c r="J1062" t="str">
        <f>VLOOKUP(A1062,'BA distritos como bairro.csv'!$I$2:$K$1294,3,FALSE)</f>
        <v>SÃ£o Marcos</v>
      </c>
      <c r="K1062" t="s">
        <v>238</v>
      </c>
      <c r="L1062" t="s">
        <v>4470</v>
      </c>
    </row>
    <row r="1063" spans="1:12">
      <c r="A1063">
        <v>792</v>
      </c>
      <c r="B1063" t="s">
        <v>3279</v>
      </c>
      <c r="C1063" t="s">
        <v>238</v>
      </c>
      <c r="D1063" t="s">
        <v>3996</v>
      </c>
      <c r="E1063" t="s">
        <v>4668</v>
      </c>
      <c r="F1063" t="str">
        <f>VLOOKUP(E1063,DistritosEstFacebook!$A$2:$B$19,2,FALSE)</f>
        <v>https://www.facebook.com/groups/539574133088425/</v>
      </c>
      <c r="I1063" t="str">
        <f>VLOOKUP(A1063,'BA distritos como bairro.csv'!$I$2:$K$1294,2,FALSE)</f>
        <v>Salvador</v>
      </c>
      <c r="J1063" t="str">
        <f>VLOOKUP(A1063,'BA distritos como bairro.csv'!$I$2:$K$1294,3,FALSE)</f>
        <v>SÃ£o TomÃ© de Paripe</v>
      </c>
      <c r="K1063" t="s">
        <v>238</v>
      </c>
      <c r="L1063" t="s">
        <v>4526</v>
      </c>
    </row>
    <row r="1064" spans="1:12">
      <c r="A1064">
        <v>794</v>
      </c>
      <c r="B1064" t="s">
        <v>3279</v>
      </c>
      <c r="C1064" t="s">
        <v>238</v>
      </c>
      <c r="D1064" t="s">
        <v>3997</v>
      </c>
      <c r="E1064" t="s">
        <v>4409</v>
      </c>
      <c r="F1064" t="str">
        <f>VLOOKUP(E1064,DistritosEstFacebook!$A$2:$B$19,2,FALSE)</f>
        <v>https://www.facebook.com/groups/924702161020275/</v>
      </c>
      <c r="I1064" t="str">
        <f>VLOOKUP(A1064,'BA distritos como bairro.csv'!$I$2:$K$1294,2,FALSE)</f>
        <v>Salvador</v>
      </c>
      <c r="J1064" t="str">
        <f>VLOOKUP(A1064,'BA distritos como bairro.csv'!$I$2:$K$1294,3,FALSE)</f>
        <v>SaÃºde</v>
      </c>
      <c r="K1064" t="s">
        <v>238</v>
      </c>
      <c r="L1064" t="s">
        <v>399</v>
      </c>
    </row>
    <row r="1065" spans="1:12">
      <c r="A1065">
        <v>779</v>
      </c>
      <c r="B1065" t="s">
        <v>3279</v>
      </c>
      <c r="C1065" t="s">
        <v>238</v>
      </c>
      <c r="D1065" t="s">
        <v>734</v>
      </c>
      <c r="E1065" t="str">
        <f>VLOOKUP(L1065,Populacao_BairrosSalvador!$B$2:$E$164,4,FALSE)</f>
        <v>BA03: Itapuã/Ipitanga/Cabula/Tancredo</v>
      </c>
      <c r="F1065" t="str">
        <f>VLOOKUP(E1065,DistritosEstFacebook!$A$2:$B$19,2,FALSE)</f>
        <v>https://www.facebook.com/groups/1605146412907058/</v>
      </c>
      <c r="I1065" t="str">
        <f>VLOOKUP(A1065,'BA distritos como bairro.csv'!$I$2:$K$1294,2,FALSE)</f>
        <v>Salvador</v>
      </c>
      <c r="J1065" t="str">
        <f>VLOOKUP(A1065,'BA distritos como bairro.csv'!$I$2:$K$1294,3,FALSE)</f>
        <v>Saboeiro</v>
      </c>
      <c r="K1065" t="s">
        <v>238</v>
      </c>
      <c r="L1065" t="s">
        <v>734</v>
      </c>
    </row>
    <row r="1066" spans="1:12">
      <c r="A1066">
        <v>781</v>
      </c>
      <c r="B1066" t="s">
        <v>3279</v>
      </c>
      <c r="C1066" t="s">
        <v>238</v>
      </c>
      <c r="D1066" t="s">
        <v>705</v>
      </c>
      <c r="E1066" t="str">
        <f>VLOOKUP(L1066,Populacao_BairrosSalvador!$B$2:$E$164,4,FALSE)</f>
        <v>BA01: Centro/Brotas/Barra/Pituba</v>
      </c>
      <c r="F1066" t="str">
        <f>VLOOKUP(E1066,DistritosEstFacebook!$A$2:$B$19,2,FALSE)</f>
        <v>https://www.facebook.com/groups/924702161020275/</v>
      </c>
      <c r="I1066" t="str">
        <f>VLOOKUP(A1066,'BA distritos como bairro.csv'!$I$2:$K$1294,2,FALSE)</f>
        <v>Salvador</v>
      </c>
      <c r="J1066" t="str">
        <f>VLOOKUP(A1066,'BA distritos como bairro.csv'!$I$2:$K$1294,3,FALSE)</f>
        <v>Santa Cruz</v>
      </c>
      <c r="K1066" t="s">
        <v>238</v>
      </c>
      <c r="L1066" t="s">
        <v>705</v>
      </c>
    </row>
    <row r="1067" spans="1:12">
      <c r="A1067">
        <v>725</v>
      </c>
      <c r="B1067" t="s">
        <v>3279</v>
      </c>
      <c r="C1067" t="s">
        <v>238</v>
      </c>
      <c r="D1067" t="s">
        <v>3569</v>
      </c>
      <c r="E1067" t="s">
        <v>4669</v>
      </c>
      <c r="F1067" t="str">
        <f>VLOOKUP(E1067,DistritosEstFacebook!$A$2:$B$19,2,FALSE)</f>
        <v>https://www.facebook.com/groups/1587324101361432/</v>
      </c>
      <c r="I1067" t="str">
        <f>VLOOKUP(A1067,'BA distritos como bairro.csv'!$I$2:$K$1294,2,FALSE)</f>
        <v>Salvador</v>
      </c>
      <c r="J1067" t="str">
        <f>VLOOKUP(A1067,'BA distritos como bairro.csv'!$I$2:$K$1294,3,FALSE)</f>
        <v>Santa MÃ´nica</v>
      </c>
      <c r="K1067" t="s">
        <v>238</v>
      </c>
      <c r="L1067" t="s">
        <v>4553</v>
      </c>
    </row>
    <row r="1068" spans="1:12">
      <c r="A1068">
        <v>30922</v>
      </c>
      <c r="B1068" t="s">
        <v>3279</v>
      </c>
      <c r="C1068" t="s">
        <v>238</v>
      </c>
      <c r="D1068" t="s">
        <v>3991</v>
      </c>
      <c r="E1068" t="s">
        <v>4409</v>
      </c>
      <c r="F1068" t="str">
        <f>VLOOKUP(E1068,DistritosEstFacebook!$A$2:$B$19,2,FALSE)</f>
        <v>https://www.facebook.com/groups/924702161020275/</v>
      </c>
      <c r="I1068" t="str">
        <f>VLOOKUP(A1068,'BA distritos como bairro.csv'!$I$2:$K$1294,2,FALSE)</f>
        <v>Salvador</v>
      </c>
      <c r="J1068" t="str">
        <f>VLOOKUP(A1068,'BA distritos como bairro.csv'!$I$2:$K$1294,3,FALSE)</f>
        <v>Santa Teresa</v>
      </c>
      <c r="K1068" t="s">
        <v>238</v>
      </c>
      <c r="L1068" t="s">
        <v>3991</v>
      </c>
    </row>
    <row r="1069" spans="1:12">
      <c r="A1069">
        <v>784</v>
      </c>
      <c r="B1069" t="s">
        <v>3279</v>
      </c>
      <c r="C1069" t="s">
        <v>238</v>
      </c>
      <c r="D1069" t="s">
        <v>3448</v>
      </c>
      <c r="E1069" t="s">
        <v>4409</v>
      </c>
      <c r="F1069" t="str">
        <f>VLOOKUP(E1069,DistritosEstFacebook!$A$2:$B$19,2,FALSE)</f>
        <v>https://www.facebook.com/groups/924702161020275/</v>
      </c>
      <c r="I1069" t="str">
        <f>VLOOKUP(A1069,'BA distritos como bairro.csv'!$I$2:$K$1294,2,FALSE)</f>
        <v>Salvador</v>
      </c>
      <c r="J1069" t="str">
        <f>VLOOKUP(A1069,'BA distritos como bairro.csv'!$I$2:$K$1294,3,FALSE)</f>
        <v>Santo AntÃ´nio</v>
      </c>
      <c r="K1069" t="s">
        <v>238</v>
      </c>
      <c r="L1069" t="s">
        <v>4552</v>
      </c>
    </row>
    <row r="1070" spans="1:12">
      <c r="A1070">
        <v>796</v>
      </c>
      <c r="B1070" t="s">
        <v>3279</v>
      </c>
      <c r="C1070" t="s">
        <v>238</v>
      </c>
      <c r="D1070" t="s">
        <v>746</v>
      </c>
      <c r="E1070" t="str">
        <f>VLOOKUP(L1070,Populacao_BairrosSalvador!$B$2:$E$164,4,FALSE)</f>
        <v>BA04: Subúrbio/Ilhas/Cajazeiras/Pau da Lima/Valéria</v>
      </c>
      <c r="F1070" t="str">
        <f>VLOOKUP(E1070,DistritosEstFacebook!$A$2:$B$19,2,FALSE)</f>
        <v>https://www.facebook.com/groups/539574133088425/</v>
      </c>
      <c r="I1070" t="str">
        <f>VLOOKUP(A1070,'BA distritos como bairro.csv'!$I$2:$K$1294,2,FALSE)</f>
        <v>Salvador</v>
      </c>
      <c r="J1070" t="str">
        <f>VLOOKUP(A1070,'BA distritos como bairro.csv'!$I$2:$K$1294,3,FALSE)</f>
        <v>Sete de Abril</v>
      </c>
      <c r="K1070" t="s">
        <v>238</v>
      </c>
      <c r="L1070" t="s">
        <v>746</v>
      </c>
    </row>
    <row r="1071" spans="1:12">
      <c r="A1071">
        <v>799</v>
      </c>
      <c r="B1071" t="s">
        <v>3279</v>
      </c>
      <c r="C1071" t="s">
        <v>238</v>
      </c>
      <c r="D1071" t="s">
        <v>676</v>
      </c>
      <c r="E1071" t="str">
        <f>VLOOKUP(L1071,Populacao_BairrosSalvador!$B$2:$E$164,4,FALSE)</f>
        <v>BA03: Itapuã/Ipitanga/Cabula/Tancredo</v>
      </c>
      <c r="F1071" t="str">
        <f>VLOOKUP(E1071,DistritosEstFacebook!$A$2:$B$19,2,FALSE)</f>
        <v>https://www.facebook.com/groups/1605146412907058/</v>
      </c>
      <c r="I1071" t="str">
        <f>VLOOKUP(A1071,'BA distritos como bairro.csv'!$I$2:$K$1294,2,FALSE)</f>
        <v>Salvador</v>
      </c>
      <c r="J1071" t="str">
        <f>VLOOKUP(A1071,'BA distritos como bairro.csv'!$I$2:$K$1294,3,FALSE)</f>
        <v>Stella Maris</v>
      </c>
      <c r="K1071" t="s">
        <v>238</v>
      </c>
      <c r="L1071" t="s">
        <v>676</v>
      </c>
    </row>
    <row r="1072" spans="1:12">
      <c r="A1072">
        <v>800</v>
      </c>
      <c r="B1072" t="s">
        <v>3279</v>
      </c>
      <c r="C1072" t="s">
        <v>238</v>
      </c>
      <c r="D1072" t="s">
        <v>707</v>
      </c>
      <c r="E1072" t="str">
        <f>VLOOKUP(L1072,Populacao_BairrosSalvador!$B$2:$E$164,4,FALSE)</f>
        <v>BA01: Centro/Brotas/Barra/Pituba</v>
      </c>
      <c r="F1072" t="str">
        <f>VLOOKUP(E1072,DistritosEstFacebook!$A$2:$B$19,2,FALSE)</f>
        <v>https://www.facebook.com/groups/924702161020275/</v>
      </c>
      <c r="I1072" t="str">
        <f>VLOOKUP(A1072,'BA distritos como bairro.csv'!$I$2:$K$1294,2,FALSE)</f>
        <v>Salvador</v>
      </c>
      <c r="J1072" t="str">
        <f>VLOOKUP(A1072,'BA distritos como bairro.csv'!$I$2:$K$1294,3,FALSE)</f>
        <v>Stiep</v>
      </c>
      <c r="K1072" t="s">
        <v>238</v>
      </c>
      <c r="L1072" t="s">
        <v>707</v>
      </c>
    </row>
    <row r="1073" spans="1:12">
      <c r="A1073">
        <v>801</v>
      </c>
      <c r="B1073" t="s">
        <v>3279</v>
      </c>
      <c r="C1073" t="s">
        <v>238</v>
      </c>
      <c r="D1073" t="s">
        <v>737</v>
      </c>
      <c r="E1073" t="str">
        <f>VLOOKUP(L1073,Populacao_BairrosSalvador!$B$2:$E$164,4,FALSE)</f>
        <v>BA03: Itapuã/Ipitanga/Cabula/Tancredo</v>
      </c>
      <c r="F1073" t="str">
        <f>VLOOKUP(E1073,DistritosEstFacebook!$A$2:$B$19,2,FALSE)</f>
        <v>https://www.facebook.com/groups/1605146412907058/</v>
      </c>
      <c r="I1073" t="str">
        <f>VLOOKUP(A1073,'BA distritos como bairro.csv'!$I$2:$K$1294,2,FALSE)</f>
        <v>Salvador</v>
      </c>
      <c r="J1073" t="str">
        <f>VLOOKUP(A1073,'BA distritos como bairro.csv'!$I$2:$K$1294,3,FALSE)</f>
        <v>Sussuarana</v>
      </c>
      <c r="K1073" t="s">
        <v>238</v>
      </c>
      <c r="L1073" t="s">
        <v>737</v>
      </c>
    </row>
    <row r="1074" spans="1:12">
      <c r="A1074">
        <v>803</v>
      </c>
      <c r="B1074" t="s">
        <v>3279</v>
      </c>
      <c r="C1074" t="s">
        <v>238</v>
      </c>
      <c r="D1074" t="s">
        <v>3602</v>
      </c>
      <c r="E1074" t="s">
        <v>4672</v>
      </c>
      <c r="F1074" t="str">
        <f>VLOOKUP(E1074,DistritosEstFacebook!$A$2:$B$19,2,FALSE)</f>
        <v>https://www.facebook.com/groups/1605146412907058/</v>
      </c>
      <c r="I1074" t="str">
        <f>VLOOKUP(A1074,'BA distritos como bairro.csv'!$I$2:$K$1294,2,FALSE)</f>
        <v>Salvador</v>
      </c>
      <c r="J1074" t="str">
        <f>VLOOKUP(A1074,'BA distritos como bairro.csv'!$I$2:$K$1294,3,FALSE)</f>
        <v>Tancredo Neves</v>
      </c>
      <c r="K1074" t="s">
        <v>238</v>
      </c>
      <c r="L1074" t="s">
        <v>3602</v>
      </c>
    </row>
    <row r="1075" spans="1:12">
      <c r="A1075">
        <v>805</v>
      </c>
      <c r="B1075" t="s">
        <v>3279</v>
      </c>
      <c r="C1075" t="s">
        <v>238</v>
      </c>
      <c r="D1075" t="s">
        <v>3998</v>
      </c>
      <c r="E1075" t="s">
        <v>4409</v>
      </c>
      <c r="F1075" t="str">
        <f>VLOOKUP(E1075,DistritosEstFacebook!$A$2:$B$19,2,FALSE)</f>
        <v>https://www.facebook.com/groups/924702161020275/</v>
      </c>
      <c r="I1075" t="str">
        <f>VLOOKUP(A1075,'BA distritos como bairro.csv'!$I$2:$K$1294,2,FALSE)</f>
        <v>Salvador</v>
      </c>
      <c r="J1075" t="str">
        <f>VLOOKUP(A1075,'BA distritos como bairro.csv'!$I$2:$K$1294,3,FALSE)</f>
        <v>TororÃ³</v>
      </c>
      <c r="K1075" t="s">
        <v>238</v>
      </c>
      <c r="L1075" t="s">
        <v>4440</v>
      </c>
    </row>
    <row r="1076" spans="1:12">
      <c r="A1076">
        <v>806</v>
      </c>
      <c r="B1076" t="s">
        <v>3279</v>
      </c>
      <c r="C1076" t="s">
        <v>238</v>
      </c>
      <c r="D1076" t="s">
        <v>540</v>
      </c>
      <c r="E1076" t="str">
        <f>VLOOKUP(L1076,Populacao_BairrosSalvador!$B$2:$E$164,4,FALSE)</f>
        <v>BA04: Subúrbio/Ilhas/Cajazeiras/Pau da Lima/Valéria</v>
      </c>
      <c r="F1076" t="str">
        <f>VLOOKUP(E1076,DistritosEstFacebook!$A$2:$B$19,2,FALSE)</f>
        <v>https://www.facebook.com/groups/539574133088425/</v>
      </c>
      <c r="I1076" t="str">
        <f>VLOOKUP(A1076,'BA distritos como bairro.csv'!$I$2:$K$1294,2,FALSE)</f>
        <v>Salvador</v>
      </c>
      <c r="J1076" t="str">
        <f>VLOOKUP(A1076,'BA distritos como bairro.csv'!$I$2:$K$1294,3,FALSE)</f>
        <v>Trobogy</v>
      </c>
      <c r="K1076" t="s">
        <v>238</v>
      </c>
      <c r="L1076" t="s">
        <v>540</v>
      </c>
    </row>
    <row r="1077" spans="1:12">
      <c r="A1077">
        <v>807</v>
      </c>
      <c r="B1077" t="s">
        <v>3279</v>
      </c>
      <c r="C1077" t="s">
        <v>238</v>
      </c>
      <c r="D1077" t="s">
        <v>688</v>
      </c>
      <c r="E1077" t="str">
        <f>VLOOKUP(L1077,Populacao_BairrosSalvador!$B$2:$E$164,4,FALSE)</f>
        <v>BA02: Cidade Baixa/Liberdade/São Caetano</v>
      </c>
      <c r="F1077" t="str">
        <f>VLOOKUP(E1077,DistritosEstFacebook!$A$2:$B$19,2,FALSE)</f>
        <v>https://www.facebook.com/groups/1587324101361432/</v>
      </c>
      <c r="I1077" t="str">
        <f>VLOOKUP(A1077,'BA distritos como bairro.csv'!$I$2:$K$1294,2,FALSE)</f>
        <v>Salvador</v>
      </c>
      <c r="J1077" t="str">
        <f>VLOOKUP(A1077,'BA distritos como bairro.csv'!$I$2:$K$1294,3,FALSE)</f>
        <v>Uruguai</v>
      </c>
      <c r="K1077" t="s">
        <v>238</v>
      </c>
      <c r="L1077" t="s">
        <v>688</v>
      </c>
    </row>
    <row r="1078" spans="1:12">
      <c r="A1078">
        <v>811</v>
      </c>
      <c r="B1078" t="s">
        <v>3279</v>
      </c>
      <c r="C1078" t="s">
        <v>238</v>
      </c>
      <c r="D1078" t="s">
        <v>3999</v>
      </c>
      <c r="E1078" t="s">
        <v>4668</v>
      </c>
      <c r="F1078" t="str">
        <f>VLOOKUP(E1078,DistritosEstFacebook!$A$2:$B$19,2,FALSE)</f>
        <v>https://www.facebook.com/groups/539574133088425/</v>
      </c>
      <c r="I1078" t="str">
        <f>VLOOKUP(A1078,'BA distritos como bairro.csv'!$I$2:$K$1294,2,FALSE)</f>
        <v>Salvador</v>
      </c>
      <c r="J1078" t="str">
        <f>VLOOKUP(A1078,'BA distritos como bairro.csv'!$I$2:$K$1294,3,FALSE)</f>
        <v>ValÃ©ria</v>
      </c>
      <c r="K1078" t="s">
        <v>238</v>
      </c>
      <c r="L1078" t="s">
        <v>621</v>
      </c>
    </row>
    <row r="1079" spans="1:12">
      <c r="A1079">
        <v>43047</v>
      </c>
      <c r="B1079" t="s">
        <v>3279</v>
      </c>
      <c r="C1079" t="s">
        <v>238</v>
      </c>
      <c r="D1079" t="s">
        <v>4000</v>
      </c>
      <c r="E1079" t="s">
        <v>4668</v>
      </c>
      <c r="F1079" t="str">
        <f>VLOOKUP(E1079,DistritosEstFacebook!$A$2:$B$19,2,FALSE)</f>
        <v>https://www.facebook.com/groups/539574133088425/</v>
      </c>
      <c r="I1079" t="str">
        <f>VLOOKUP(A1079,'BA distritos como bairro.csv'!$I$2:$K$1294,2,FALSE)</f>
        <v>Salvador</v>
      </c>
      <c r="J1079" t="str">
        <f>VLOOKUP(A1079,'BA distritos como bairro.csv'!$I$2:$K$1294,3,FALSE)</f>
        <v>Vila 2 de Julho</v>
      </c>
      <c r="K1079" t="s">
        <v>238</v>
      </c>
      <c r="L1079" t="s">
        <v>4000</v>
      </c>
    </row>
    <row r="1080" spans="1:12">
      <c r="A1080">
        <v>814</v>
      </c>
      <c r="B1080" t="s">
        <v>3279</v>
      </c>
      <c r="C1080" t="s">
        <v>238</v>
      </c>
      <c r="D1080" t="s">
        <v>4001</v>
      </c>
      <c r="E1080" t="s">
        <v>4668</v>
      </c>
      <c r="F1080" t="str">
        <f>VLOOKUP(E1080,DistritosEstFacebook!$A$2:$B$19,2,FALSE)</f>
        <v>https://www.facebook.com/groups/539574133088425/</v>
      </c>
      <c r="I1080" t="str">
        <f>VLOOKUP(A1080,'BA distritos como bairro.csv'!$I$2:$K$1294,2,FALSE)</f>
        <v>Salvador</v>
      </c>
      <c r="J1080" t="str">
        <f>VLOOKUP(A1080,'BA distritos como bairro.csv'!$I$2:$K$1294,3,FALSE)</f>
        <v>Vila CanÃ¡ria</v>
      </c>
      <c r="K1080" t="s">
        <v>238</v>
      </c>
      <c r="L1080" t="s">
        <v>4508</v>
      </c>
    </row>
    <row r="1081" spans="1:12">
      <c r="A1081">
        <v>815</v>
      </c>
      <c r="B1081" t="s">
        <v>3279</v>
      </c>
      <c r="C1081" t="s">
        <v>238</v>
      </c>
      <c r="D1081" t="s">
        <v>630</v>
      </c>
      <c r="E1081" t="str">
        <f>VLOOKUP(L1081,Populacao_BairrosSalvador!$B$2:$E$164,4,FALSE)</f>
        <v>BA01: Centro/Brotas/Barra/Pituba</v>
      </c>
      <c r="F1081" t="str">
        <f>VLOOKUP(E1081,DistritosEstFacebook!$A$2:$B$19,2,FALSE)</f>
        <v>https://www.facebook.com/groups/924702161020275/</v>
      </c>
      <c r="I1081" t="str">
        <f>VLOOKUP(A1081,'BA distritos como bairro.csv'!$I$2:$K$1294,2,FALSE)</f>
        <v>Salvador</v>
      </c>
      <c r="J1081" t="str">
        <f>VLOOKUP(A1081,'BA distritos como bairro.csv'!$I$2:$K$1294,3,FALSE)</f>
        <v>Vila Laura</v>
      </c>
      <c r="K1081" t="s">
        <v>238</v>
      </c>
      <c r="L1081" t="s">
        <v>630</v>
      </c>
    </row>
    <row r="1082" spans="1:12">
      <c r="A1082">
        <v>817</v>
      </c>
      <c r="B1082" t="s">
        <v>3279</v>
      </c>
      <c r="C1082" t="s">
        <v>238</v>
      </c>
      <c r="D1082" t="s">
        <v>4002</v>
      </c>
      <c r="E1082" t="s">
        <v>4669</v>
      </c>
      <c r="F1082" t="str">
        <f>VLOOKUP(E1082,DistritosEstFacebook!$A$2:$B$19,2,FALSE)</f>
        <v>https://www.facebook.com/groups/1587324101361432/</v>
      </c>
      <c r="I1082" t="str">
        <f>VLOOKUP(A1082,'BA distritos como bairro.csv'!$I$2:$K$1294,2,FALSE)</f>
        <v>Salvador</v>
      </c>
      <c r="J1082" t="str">
        <f>VLOOKUP(A1082,'BA distritos como bairro.csv'!$I$2:$K$1294,3,FALSE)</f>
        <v>Vila Rui Barbosa</v>
      </c>
      <c r="K1082" t="s">
        <v>238</v>
      </c>
      <c r="L1082" t="s">
        <v>4002</v>
      </c>
    </row>
    <row r="1083" spans="1:12">
      <c r="A1083">
        <v>818</v>
      </c>
      <c r="B1083" t="s">
        <v>3279</v>
      </c>
      <c r="C1083" t="s">
        <v>238</v>
      </c>
      <c r="D1083" t="s">
        <v>4003</v>
      </c>
      <c r="E1083" t="str">
        <f>VLOOKUP(L1083,Populacao_BairrosSalvador!$B$2:$E$164,4,FALSE)</f>
        <v>BA01: Centro/Brotas/Barra/Pituba</v>
      </c>
      <c r="F1083" t="str">
        <f>VLOOKUP(E1083,DistritosEstFacebook!$A$2:$B$19,2,FALSE)</f>
        <v>https://www.facebook.com/groups/924702161020275/</v>
      </c>
      <c r="I1083" t="str">
        <f>VLOOKUP(A1083,'BA distritos como bairro.csv'!$I$2:$K$1294,2,FALSE)</f>
        <v>Salvador</v>
      </c>
      <c r="J1083" t="str">
        <f>VLOOKUP(A1083,'BA distritos como bairro.csv'!$I$2:$K$1294,3,FALSE)</f>
        <v>VitÃ³ria</v>
      </c>
      <c r="K1083" t="s">
        <v>238</v>
      </c>
      <c r="L1083" t="s">
        <v>709</v>
      </c>
    </row>
    <row r="1084" spans="1:12">
      <c r="A1084">
        <v>33665</v>
      </c>
      <c r="B1084" t="s">
        <v>3279</v>
      </c>
      <c r="C1084" t="s">
        <v>4004</v>
      </c>
      <c r="D1084" t="s">
        <v>622</v>
      </c>
      <c r="E1084" t="str">
        <f>VLOOKUP(K1084,MesoMicroMunicipios!$C$2:$E$418,3,FALSE)</f>
        <v>BA14: Feira de Santana</v>
      </c>
      <c r="F1084" t="str">
        <f>VLOOKUP(E1084,DistritosEstFacebook!$A$2:$B$19,2,FALSE)</f>
        <v>https://www.facebook.com/groups/1591948850852653/</v>
      </c>
      <c r="I1084" t="str">
        <f>VLOOKUP(A1084,'BA distritos como bairro.csv'!$I$2:$K$1294,2,FALSE)</f>
        <v>Santa BÃ¡rbara</v>
      </c>
      <c r="J1084" t="str">
        <f>VLOOKUP(A1084,'BA distritos como bairro.csv'!$I$2:$K$1294,3,FALSE)</f>
        <v>Centro</v>
      </c>
      <c r="K1084" t="s">
        <v>339</v>
      </c>
      <c r="L1084" t="s">
        <v>622</v>
      </c>
    </row>
    <row r="1085" spans="1:12">
      <c r="A1085">
        <v>33666</v>
      </c>
      <c r="B1085" t="s">
        <v>3279</v>
      </c>
      <c r="C1085" t="s">
        <v>4005</v>
      </c>
      <c r="D1085" t="s">
        <v>622</v>
      </c>
      <c r="E1085" t="str">
        <f>VLOOKUP(K1085,MesoMicroMunicipios!$C$2:$E$418,3,FALSE)</f>
        <v>BA16: Serrinha/Euclides da Cunha/Jeremoabo</v>
      </c>
      <c r="F1085" t="str">
        <f>VLOOKUP(E1085,DistritosEstFacebook!$A$2:$B$19,2,FALSE)</f>
        <v>https://www.facebook.com/groups/167601297347193/</v>
      </c>
      <c r="I1085" t="str">
        <f>VLOOKUP(A1085,'BA distritos como bairro.csv'!$I$2:$K$1294,2,FALSE)</f>
        <v>Santa BrÃ­gida</v>
      </c>
      <c r="J1085" t="str">
        <f>VLOOKUP(A1085,'BA distritos como bairro.csv'!$I$2:$K$1294,3,FALSE)</f>
        <v>Centro</v>
      </c>
      <c r="K1085" t="s">
        <v>381</v>
      </c>
      <c r="L1085" t="s">
        <v>622</v>
      </c>
    </row>
    <row r="1086" spans="1:12">
      <c r="A1086">
        <v>33667</v>
      </c>
      <c r="B1086" t="s">
        <v>3279</v>
      </c>
      <c r="C1086" t="s">
        <v>4006</v>
      </c>
      <c r="D1086" t="s">
        <v>622</v>
      </c>
      <c r="E1086" t="str">
        <f>VLOOKUP(K1086,MesoMicroMunicipios!$C$2:$E$418,3,FALSE)</f>
        <v>BA08: Porto Seguro</v>
      </c>
      <c r="F1086" t="str">
        <f>VLOOKUP(E1086,DistritosEstFacebook!$A$2:$B$19,2,FALSE)</f>
        <v>https://www.facebook.com/groups/579171692594296/</v>
      </c>
      <c r="I1086" t="str">
        <f>VLOOKUP(A1086,'BA distritos como bairro.csv'!$I$2:$K$1294,2,FALSE)</f>
        <v>Santa Cruz CabrÃ¡lia</v>
      </c>
      <c r="J1086" t="str">
        <f>VLOOKUP(A1086,'BA distritos como bairro.csv'!$I$2:$K$1294,3,FALSE)</f>
        <v>Centro</v>
      </c>
      <c r="K1086" t="s">
        <v>313</v>
      </c>
      <c r="L1086" t="s">
        <v>622</v>
      </c>
    </row>
    <row r="1087" spans="1:12">
      <c r="A1087">
        <v>33668</v>
      </c>
      <c r="B1087" t="s">
        <v>3279</v>
      </c>
      <c r="C1087" t="s">
        <v>4007</v>
      </c>
      <c r="D1087" t="s">
        <v>622</v>
      </c>
      <c r="E1087" t="str">
        <f>VLOOKUP(K1087,MesoMicroMunicipios!$C$2:$E$418,3,FALSE)</f>
        <v>BA07: Ilhéus/Itabuna</v>
      </c>
      <c r="F1087" t="str">
        <f>VLOOKUP(E1087,DistritosEstFacebook!$A$2:$B$19,2,FALSE)</f>
        <v>https://www.facebook.com/groups/776446452544437/</v>
      </c>
      <c r="I1087" t="str">
        <f>VLOOKUP(A1087,'BA distritos como bairro.csv'!$I$2:$K$1294,2,FALSE)</f>
        <v>Santa Cruz da VitÃ³ria</v>
      </c>
      <c r="J1087" t="str">
        <f>VLOOKUP(A1087,'BA distritos como bairro.csv'!$I$2:$K$1294,3,FALSE)</f>
        <v>Centro</v>
      </c>
      <c r="K1087" t="s">
        <v>450</v>
      </c>
      <c r="L1087" t="s">
        <v>622</v>
      </c>
    </row>
    <row r="1088" spans="1:12">
      <c r="A1088">
        <v>33669</v>
      </c>
      <c r="B1088" t="s">
        <v>3279</v>
      </c>
      <c r="C1088" t="s">
        <v>3693</v>
      </c>
      <c r="D1088" t="s">
        <v>622</v>
      </c>
      <c r="E1088" t="str">
        <f>VLOOKUP(K1088,MesoMicroMunicipios!$C$2:$E$418,3,FALSE)</f>
        <v>BA10: Jequié/Seabra</v>
      </c>
      <c r="F1088" t="str">
        <f>VLOOKUP(E1088,DistritosEstFacebook!$A$2:$B$19,2,FALSE)</f>
        <v>https://www.facebook.com/groups/170949727010380/</v>
      </c>
      <c r="I1088" t="str">
        <f>VLOOKUP(A1088,'BA distritos como bairro.csv'!$I$2:$K$1294,2,FALSE)</f>
        <v>Santa InÃªs</v>
      </c>
      <c r="J1088" t="str">
        <f>VLOOKUP(A1088,'BA distritos como bairro.csv'!$I$2:$K$1294,3,FALSE)</f>
        <v>Centro</v>
      </c>
      <c r="K1088" t="s">
        <v>417</v>
      </c>
      <c r="L1088" t="s">
        <v>622</v>
      </c>
    </row>
    <row r="1089" spans="1:12">
      <c r="A1089">
        <v>33670</v>
      </c>
      <c r="B1089" t="s">
        <v>3279</v>
      </c>
      <c r="C1089" t="s">
        <v>239</v>
      </c>
      <c r="D1089" t="s">
        <v>622</v>
      </c>
      <c r="E1089" t="str">
        <f>VLOOKUP(K1089,MesoMicroMunicipios!$C$2:$E$418,3,FALSE)</f>
        <v>BA07: Ilhéus/Itabuna</v>
      </c>
      <c r="F1089" t="str">
        <f>VLOOKUP(E1089,DistritosEstFacebook!$A$2:$B$19,2,FALSE)</f>
        <v>https://www.facebook.com/groups/776446452544437/</v>
      </c>
      <c r="I1089" t="str">
        <f>VLOOKUP(A1089,'BA distritos como bairro.csv'!$I$2:$K$1294,2,FALSE)</f>
        <v>Santa Luzia</v>
      </c>
      <c r="J1089" t="str">
        <f>VLOOKUP(A1089,'BA distritos como bairro.csv'!$I$2:$K$1294,3,FALSE)</f>
        <v>Centro</v>
      </c>
      <c r="K1089" t="s">
        <v>239</v>
      </c>
      <c r="L1089" t="s">
        <v>622</v>
      </c>
    </row>
    <row r="1090" spans="1:12">
      <c r="A1090">
        <v>33671</v>
      </c>
      <c r="B1090" t="s">
        <v>3279</v>
      </c>
      <c r="C1090" t="s">
        <v>4009</v>
      </c>
      <c r="D1090" t="s">
        <v>622</v>
      </c>
      <c r="E1090" t="str">
        <f>VLOOKUP(K1090,MesoMicroMunicipios!$C$2:$E$418,3,FALSE)</f>
        <v>BA12: Barreiras/Santa Maria da Vitoria/Cotegipe/Bom Jesus da Lapa</v>
      </c>
      <c r="F1090" t="str">
        <f>VLOOKUP(E1090,DistritosEstFacebook!$A$2:$B$19,2,FALSE)</f>
        <v>https://www.facebook.com/groups/1874428559535871/</v>
      </c>
      <c r="I1090" t="str">
        <f>VLOOKUP(A1090,'BA distritos como bairro.csv'!$I$2:$K$1294,2,FALSE)</f>
        <v>Santa Maria da VitÃ³ria</v>
      </c>
      <c r="J1090" t="str">
        <f>VLOOKUP(A1090,'BA distritos como bairro.csv'!$I$2:$K$1294,3,FALSE)</f>
        <v>Centro</v>
      </c>
      <c r="K1090" t="s">
        <v>296</v>
      </c>
      <c r="L1090" t="s">
        <v>622</v>
      </c>
    </row>
    <row r="1091" spans="1:12">
      <c r="A1091">
        <v>33704</v>
      </c>
      <c r="B1091" t="s">
        <v>3279</v>
      </c>
      <c r="C1091" t="s">
        <v>4011</v>
      </c>
      <c r="D1091" t="s">
        <v>622</v>
      </c>
      <c r="E1091" t="str">
        <f>VLOOKUP(K1091,MesoMicroMunicipios!$C$2:$E$418,3,FALSE)</f>
        <v>BA12: Barreiras/Santa Maria da Vitoria/Cotegipe/Bom Jesus da Lapa</v>
      </c>
      <c r="F1091" t="str">
        <f>VLOOKUP(E1091,DistritosEstFacebook!$A$2:$B$19,2,FALSE)</f>
        <v>https://www.facebook.com/groups/1874428559535871/</v>
      </c>
      <c r="I1091" t="str">
        <f>VLOOKUP(A1091,'BA distritos como bairro.csv'!$I$2:$K$1294,2,FALSE)</f>
        <v>Santa Rita de CÃ¡ssia</v>
      </c>
      <c r="J1091" t="str">
        <f>VLOOKUP(A1091,'BA distritos como bairro.csv'!$I$2:$K$1294,3,FALSE)</f>
        <v>Centro</v>
      </c>
      <c r="K1091" t="s">
        <v>312</v>
      </c>
      <c r="L1091" t="s">
        <v>622</v>
      </c>
    </row>
    <row r="1092" spans="1:12">
      <c r="A1092">
        <v>45944</v>
      </c>
      <c r="B1092" t="s">
        <v>3279</v>
      </c>
      <c r="C1092" t="s">
        <v>4011</v>
      </c>
      <c r="D1092" t="s">
        <v>4012</v>
      </c>
      <c r="E1092" t="str">
        <f>VLOOKUP(K1092,MesoMicroMunicipios!$C$2:$E$418,3,FALSE)</f>
        <v>BA12: Barreiras/Santa Maria da Vitoria/Cotegipe/Bom Jesus da Lapa</v>
      </c>
      <c r="F1092" t="str">
        <f>VLOOKUP(E1092,DistritosEstFacebook!$A$2:$B$19,2,FALSE)</f>
        <v>https://www.facebook.com/groups/1874428559535871/</v>
      </c>
      <c r="I1092" t="str">
        <f>VLOOKUP(A1092,'BA distritos como bairro.csv'!$I$2:$K$1294,2,FALSE)</f>
        <v>Santa Rita de CÃ¡ssia</v>
      </c>
      <c r="J1092" t="str">
        <f>VLOOKUP(A1092,'BA distritos como bairro.csv'!$I$2:$K$1294,3,FALSE)</f>
        <v>Itiquira</v>
      </c>
      <c r="K1092" t="s">
        <v>312</v>
      </c>
      <c r="L1092" t="s">
        <v>4012</v>
      </c>
    </row>
    <row r="1093" spans="1:12">
      <c r="A1093">
        <v>33706</v>
      </c>
      <c r="B1093" t="s">
        <v>3279</v>
      </c>
      <c r="C1093" t="s">
        <v>3</v>
      </c>
      <c r="D1093" t="s">
        <v>622</v>
      </c>
      <c r="E1093" t="str">
        <f>VLOOKUP(K1093,MesoMicroMunicipios!$C$2:$E$418,3,FALSE)</f>
        <v>BA14: Feira de Santana</v>
      </c>
      <c r="F1093" t="str">
        <f>VLOOKUP(E1093,DistritosEstFacebook!$A$2:$B$19,2,FALSE)</f>
        <v>https://www.facebook.com/groups/1591948850852653/</v>
      </c>
      <c r="I1093" t="str">
        <f>VLOOKUP(A1093,'BA distritos como bairro.csv'!$I$2:$K$1294,2,FALSE)</f>
        <v>Santa Terezinha</v>
      </c>
      <c r="J1093" t="str">
        <f>VLOOKUP(A1093,'BA distritos como bairro.csv'!$I$2:$K$1294,3,FALSE)</f>
        <v>Centro</v>
      </c>
      <c r="K1093" t="s">
        <v>240</v>
      </c>
      <c r="L1093" t="s">
        <v>622</v>
      </c>
    </row>
    <row r="1094" spans="1:12">
      <c r="A1094">
        <v>33707</v>
      </c>
      <c r="B1094" t="s">
        <v>3279</v>
      </c>
      <c r="C1094" t="s">
        <v>241</v>
      </c>
      <c r="D1094" t="s">
        <v>622</v>
      </c>
      <c r="E1094" t="str">
        <f>VLOOKUP(K1094,MesoMicroMunicipios!$C$2:$E$418,3,FALSE)</f>
        <v>BA16: Serrinha/Euclides da Cunha/Jeremoabo</v>
      </c>
      <c r="F1094" t="str">
        <f>VLOOKUP(E1094,DistritosEstFacebook!$A$2:$B$19,2,FALSE)</f>
        <v>https://www.facebook.com/groups/167601297347193/</v>
      </c>
      <c r="I1094" t="str">
        <f>VLOOKUP(A1094,'BA distritos como bairro.csv'!$I$2:$K$1294,2,FALSE)</f>
        <v>Santaluz</v>
      </c>
      <c r="J1094" t="str">
        <f>VLOOKUP(A1094,'BA distritos como bairro.csv'!$I$2:$K$1294,3,FALSE)</f>
        <v>Centro</v>
      </c>
      <c r="K1094" t="s">
        <v>241</v>
      </c>
      <c r="L1094" t="s">
        <v>622</v>
      </c>
    </row>
    <row r="1095" spans="1:12">
      <c r="A1095">
        <v>44183</v>
      </c>
      <c r="B1095" t="s">
        <v>3279</v>
      </c>
      <c r="C1095" t="s">
        <v>241</v>
      </c>
      <c r="D1095" t="s">
        <v>4008</v>
      </c>
      <c r="E1095" t="str">
        <f>VLOOKUP(K1095,MesoMicroMunicipios!$C$2:$E$418,3,FALSE)</f>
        <v>BA16: Serrinha/Euclides da Cunha/Jeremoabo</v>
      </c>
      <c r="F1095" t="str">
        <f>VLOOKUP(E1095,DistritosEstFacebook!$A$2:$B$19,2,FALSE)</f>
        <v>https://www.facebook.com/groups/167601297347193/</v>
      </c>
      <c r="I1095" t="str">
        <f>VLOOKUP(A1095,'BA distritos como bairro.csv'!$I$2:$K$1294,2,FALSE)</f>
        <v>Santaluz</v>
      </c>
      <c r="J1095" t="str">
        <f>VLOOKUP(A1095,'BA distritos como bairro.csv'!$I$2:$K$1294,3,FALSE)</f>
        <v>Pereira</v>
      </c>
      <c r="K1095" t="s">
        <v>241</v>
      </c>
      <c r="L1095" t="s">
        <v>4008</v>
      </c>
    </row>
    <row r="1096" spans="1:12">
      <c r="A1096">
        <v>33708</v>
      </c>
      <c r="B1096" t="s">
        <v>3279</v>
      </c>
      <c r="C1096" t="s">
        <v>242</v>
      </c>
      <c r="D1096" t="s">
        <v>622</v>
      </c>
      <c r="E1096" t="str">
        <f>VLOOKUP(K1096,MesoMicroMunicipios!$C$2:$E$418,3,FALSE)</f>
        <v>BA12: Barreiras/Santa Maria da Vitoria/Cotegipe/Bom Jesus da Lapa</v>
      </c>
      <c r="F1096" t="str">
        <f>VLOOKUP(E1096,DistritosEstFacebook!$A$2:$B$19,2,FALSE)</f>
        <v>https://www.facebook.com/groups/1874428559535871/</v>
      </c>
      <c r="I1096" t="str">
        <f>VLOOKUP(A1096,'BA distritos como bairro.csv'!$I$2:$K$1294,2,FALSE)</f>
        <v>Santana</v>
      </c>
      <c r="J1096" t="str">
        <f>VLOOKUP(A1096,'BA distritos como bairro.csv'!$I$2:$K$1294,3,FALSE)</f>
        <v>Centro</v>
      </c>
      <c r="K1096" t="s">
        <v>242</v>
      </c>
      <c r="L1096" t="s">
        <v>622</v>
      </c>
    </row>
    <row r="1097" spans="1:12">
      <c r="A1097">
        <v>33709</v>
      </c>
      <c r="B1097" t="s">
        <v>3279</v>
      </c>
      <c r="C1097" t="s">
        <v>4010</v>
      </c>
      <c r="D1097" t="s">
        <v>622</v>
      </c>
      <c r="E1097" t="str">
        <f>VLOOKUP(K1097,MesoMicroMunicipios!$C$2:$E$418,3,FALSE)</f>
        <v>BA14: Feira de Santana</v>
      </c>
      <c r="F1097" t="str">
        <f>VLOOKUP(E1097,DistritosEstFacebook!$A$2:$B$19,2,FALSE)</f>
        <v>https://www.facebook.com/groups/1591948850852653/</v>
      </c>
      <c r="I1097" t="str">
        <f>VLOOKUP(A1097,'BA distritos como bairro.csv'!$I$2:$K$1294,2,FALSE)</f>
        <v>SantanÃ³polis</v>
      </c>
      <c r="J1097" t="str">
        <f>VLOOKUP(A1097,'BA distritos como bairro.csv'!$I$2:$K$1294,3,FALSE)</f>
        <v>Centro</v>
      </c>
      <c r="K1097" t="s">
        <v>435</v>
      </c>
      <c r="L1097" t="s">
        <v>622</v>
      </c>
    </row>
    <row r="1098" spans="1:12">
      <c r="A1098">
        <v>33720</v>
      </c>
      <c r="B1098" t="s">
        <v>3279</v>
      </c>
      <c r="C1098" t="s">
        <v>243</v>
      </c>
      <c r="D1098" t="s">
        <v>622</v>
      </c>
      <c r="E1098" t="str">
        <f>VLOOKUP(K1098,MesoMicroMunicipios!$C$2:$E$418,3,FALSE)</f>
        <v>BA06: Valença/Santo Antônio de Jesus/Itaparica/Vera Cruz</v>
      </c>
      <c r="F1098" t="str">
        <f>VLOOKUP(E1098,DistritosEstFacebook!$A$2:$B$19,2,FALSE)</f>
        <v>https://www.facebook.com/groups/165650773955147/</v>
      </c>
      <c r="I1098" t="str">
        <f>VLOOKUP(A1098,'BA distritos como bairro.csv'!$I$2:$K$1294,2,FALSE)</f>
        <v>Santo Amaro</v>
      </c>
      <c r="J1098" t="str">
        <f>VLOOKUP(A1098,'BA distritos como bairro.csv'!$I$2:$K$1294,3,FALSE)</f>
        <v>Centro</v>
      </c>
      <c r="K1098" t="s">
        <v>243</v>
      </c>
      <c r="L1098" t="s">
        <v>622</v>
      </c>
    </row>
    <row r="1099" spans="1:12">
      <c r="A1099">
        <v>45378</v>
      </c>
      <c r="B1099" t="s">
        <v>3279</v>
      </c>
      <c r="C1099" t="s">
        <v>243</v>
      </c>
      <c r="D1099" t="s">
        <v>4013</v>
      </c>
      <c r="E1099" t="str">
        <f>VLOOKUP(K1099,MesoMicroMunicipios!$C$2:$E$418,3,FALSE)</f>
        <v>BA06: Valença/Santo Antônio de Jesus/Itaparica/Vera Cruz</v>
      </c>
      <c r="F1099" t="str">
        <f>VLOOKUP(E1099,DistritosEstFacebook!$A$2:$B$19,2,FALSE)</f>
        <v>https://www.facebook.com/groups/165650773955147/</v>
      </c>
      <c r="I1099" t="str">
        <f>VLOOKUP(A1099,'BA distritos como bairro.csv'!$I$2:$K$1294,2,FALSE)</f>
        <v>Santo Amaro</v>
      </c>
      <c r="J1099" t="str">
        <f>VLOOKUP(A1099,'BA distritos como bairro.csv'!$I$2:$K$1294,3,FALSE)</f>
        <v>Pedras</v>
      </c>
      <c r="K1099" t="s">
        <v>243</v>
      </c>
      <c r="L1099" t="s">
        <v>4013</v>
      </c>
    </row>
    <row r="1100" spans="1:12">
      <c r="A1100">
        <v>819</v>
      </c>
      <c r="B1100" t="s">
        <v>3279</v>
      </c>
      <c r="C1100" t="s">
        <v>4014</v>
      </c>
      <c r="D1100" t="s">
        <v>3369</v>
      </c>
      <c r="E1100" t="str">
        <f>VLOOKUP(K1100,MesoMicroMunicipios!$C$2:$E$418,3,FALSE)</f>
        <v>BA06: Valença/Santo Antônio de Jesus/Itaparica/Vera Cruz</v>
      </c>
      <c r="F1100" t="str">
        <f>VLOOKUP(E1100,DistritosEstFacebook!$A$2:$B$19,2,FALSE)</f>
        <v>https://www.facebook.com/groups/165650773955147/</v>
      </c>
      <c r="I1100" t="str">
        <f>VLOOKUP(A1100,'BA distritos como bairro.csv'!$I$2:$K$1294,2,FALSE)</f>
        <v>Santo AntÃ´nio de Jesus</v>
      </c>
      <c r="J1100" t="str">
        <f>VLOOKUP(A1100,'BA distritos como bairro.csv'!$I$2:$K$1294,3,FALSE)</f>
        <v>Amparo</v>
      </c>
      <c r="K1100" t="s">
        <v>279</v>
      </c>
      <c r="L1100" t="s">
        <v>3369</v>
      </c>
    </row>
    <row r="1101" spans="1:12">
      <c r="A1101">
        <v>820</v>
      </c>
      <c r="B1101" t="s">
        <v>3279</v>
      </c>
      <c r="C1101" t="s">
        <v>4014</v>
      </c>
      <c r="D1101" t="s">
        <v>4015</v>
      </c>
      <c r="E1101" t="str">
        <f>VLOOKUP(K1101,MesoMicroMunicipios!$C$2:$E$418,3,FALSE)</f>
        <v>BA06: Valença/Santo Antônio de Jesus/Itaparica/Vera Cruz</v>
      </c>
      <c r="F1101" t="str">
        <f>VLOOKUP(E1101,DistritosEstFacebook!$A$2:$B$19,2,FALSE)</f>
        <v>https://www.facebook.com/groups/165650773955147/</v>
      </c>
      <c r="I1101" t="str">
        <f>VLOOKUP(A1101,'BA distritos como bairro.csv'!$I$2:$K$1294,2,FALSE)</f>
        <v>Santo AntÃ´nio de Jesus</v>
      </c>
      <c r="J1101" t="str">
        <f>VLOOKUP(A1101,'BA distritos como bairro.csv'!$I$2:$K$1294,3,FALSE)</f>
        <v>Andaia</v>
      </c>
      <c r="K1101" t="s">
        <v>279</v>
      </c>
      <c r="L1101" t="s">
        <v>4015</v>
      </c>
    </row>
    <row r="1102" spans="1:12">
      <c r="A1102">
        <v>821</v>
      </c>
      <c r="B1102" t="s">
        <v>3279</v>
      </c>
      <c r="C1102" t="s">
        <v>4014</v>
      </c>
      <c r="D1102" t="s">
        <v>3509</v>
      </c>
      <c r="E1102" t="str">
        <f>VLOOKUP(K1102,MesoMicroMunicipios!$C$2:$E$418,3,FALSE)</f>
        <v>BA06: Valença/Santo Antônio de Jesus/Itaparica/Vera Cruz</v>
      </c>
      <c r="F1102" t="str">
        <f>VLOOKUP(E1102,DistritosEstFacebook!$A$2:$B$19,2,FALSE)</f>
        <v>https://www.facebook.com/groups/165650773955147/</v>
      </c>
      <c r="I1102" t="str">
        <f>VLOOKUP(A1102,'BA distritos como bairro.csv'!$I$2:$K$1294,2,FALSE)</f>
        <v>Santo AntÃ´nio de Jesus</v>
      </c>
      <c r="J1102" t="str">
        <f>VLOOKUP(A1102,'BA distritos como bairro.csv'!$I$2:$K$1294,3,FALSE)</f>
        <v>Cajueiro</v>
      </c>
      <c r="K1102" t="s">
        <v>279</v>
      </c>
      <c r="L1102" t="s">
        <v>3509</v>
      </c>
    </row>
    <row r="1103" spans="1:12">
      <c r="A1103">
        <v>822</v>
      </c>
      <c r="B1103" t="s">
        <v>3279</v>
      </c>
      <c r="C1103" t="s">
        <v>4014</v>
      </c>
      <c r="D1103" t="s">
        <v>622</v>
      </c>
      <c r="E1103" t="str">
        <f>VLOOKUP(K1103,MesoMicroMunicipios!$C$2:$E$418,3,FALSE)</f>
        <v>BA06: Valença/Santo Antônio de Jesus/Itaparica/Vera Cruz</v>
      </c>
      <c r="F1103" t="str">
        <f>VLOOKUP(E1103,DistritosEstFacebook!$A$2:$B$19,2,FALSE)</f>
        <v>https://www.facebook.com/groups/165650773955147/</v>
      </c>
      <c r="I1103" t="str">
        <f>VLOOKUP(A1103,'BA distritos como bairro.csv'!$I$2:$K$1294,2,FALSE)</f>
        <v>Santo AntÃ´nio de Jesus</v>
      </c>
      <c r="J1103" t="str">
        <f>VLOOKUP(A1103,'BA distritos como bairro.csv'!$I$2:$K$1294,3,FALSE)</f>
        <v>Centro</v>
      </c>
      <c r="K1103" t="s">
        <v>279</v>
      </c>
      <c r="L1103" t="s">
        <v>622</v>
      </c>
    </row>
    <row r="1104" spans="1:12">
      <c r="A1104">
        <v>823</v>
      </c>
      <c r="B1104" t="s">
        <v>3279</v>
      </c>
      <c r="C1104" t="s">
        <v>4014</v>
      </c>
      <c r="D1104" t="s">
        <v>4016</v>
      </c>
      <c r="E1104" t="str">
        <f>VLOOKUP(K1104,MesoMicroMunicipios!$C$2:$E$418,3,FALSE)</f>
        <v>BA06: Valença/Santo Antônio de Jesus/Itaparica/Vera Cruz</v>
      </c>
      <c r="F1104" t="str">
        <f>VLOOKUP(E1104,DistritosEstFacebook!$A$2:$B$19,2,FALSE)</f>
        <v>https://www.facebook.com/groups/165650773955147/</v>
      </c>
      <c r="I1104" t="str">
        <f>VLOOKUP(A1104,'BA distritos como bairro.csv'!$I$2:$K$1294,2,FALSE)</f>
        <v>Santo AntÃ´nio de Jesus</v>
      </c>
      <c r="J1104" t="str">
        <f>VLOOKUP(A1104,'BA distritos como bairro.csv'!$I$2:$K$1294,3,FALSE)</f>
        <v>Ernesto Melo</v>
      </c>
      <c r="K1104" t="s">
        <v>279</v>
      </c>
      <c r="L1104" t="s">
        <v>4016</v>
      </c>
    </row>
    <row r="1105" spans="1:12">
      <c r="A1105">
        <v>824</v>
      </c>
      <c r="B1105" t="s">
        <v>3279</v>
      </c>
      <c r="C1105" t="s">
        <v>4014</v>
      </c>
      <c r="D1105" t="s">
        <v>4017</v>
      </c>
      <c r="E1105" t="str">
        <f>VLOOKUP(K1105,MesoMicroMunicipios!$C$2:$E$418,3,FALSE)</f>
        <v>BA06: Valença/Santo Antônio de Jesus/Itaparica/Vera Cruz</v>
      </c>
      <c r="F1105" t="str">
        <f>VLOOKUP(E1105,DistritosEstFacebook!$A$2:$B$19,2,FALSE)</f>
        <v>https://www.facebook.com/groups/165650773955147/</v>
      </c>
      <c r="I1105" t="str">
        <f>VLOOKUP(A1105,'BA distritos como bairro.csv'!$I$2:$K$1294,2,FALSE)</f>
        <v>Santo AntÃ´nio de Jesus</v>
      </c>
      <c r="J1105" t="str">
        <f>VLOOKUP(A1105,'BA distritos como bairro.csv'!$I$2:$K$1294,3,FALSE)</f>
        <v>Jardim Brasil</v>
      </c>
      <c r="K1105" t="s">
        <v>279</v>
      </c>
      <c r="L1105" t="s">
        <v>4017</v>
      </c>
    </row>
    <row r="1106" spans="1:12">
      <c r="A1106">
        <v>825</v>
      </c>
      <c r="B1106" t="s">
        <v>3279</v>
      </c>
      <c r="C1106" t="s">
        <v>4014</v>
      </c>
      <c r="D1106" t="s">
        <v>4018</v>
      </c>
      <c r="E1106" t="str">
        <f>VLOOKUP(K1106,MesoMicroMunicipios!$C$2:$E$418,3,FALSE)</f>
        <v>BA06: Valença/Santo Antônio de Jesus/Itaparica/Vera Cruz</v>
      </c>
      <c r="F1106" t="str">
        <f>VLOOKUP(E1106,DistritosEstFacebook!$A$2:$B$19,2,FALSE)</f>
        <v>https://www.facebook.com/groups/165650773955147/</v>
      </c>
      <c r="I1106" t="str">
        <f>VLOOKUP(A1106,'BA distritos como bairro.csv'!$I$2:$K$1294,2,FALSE)</f>
        <v>Santo AntÃ´nio de Jesus</v>
      </c>
      <c r="J1106" t="str">
        <f>VLOOKUP(A1106,'BA distritos como bairro.csv'!$I$2:$K$1294,3,FALSE)</f>
        <v>Jardim das Ãrvores</v>
      </c>
      <c r="K1106" t="s">
        <v>279</v>
      </c>
      <c r="L1106" t="s">
        <v>4601</v>
      </c>
    </row>
    <row r="1107" spans="1:12">
      <c r="A1107">
        <v>826</v>
      </c>
      <c r="B1107" t="s">
        <v>3279</v>
      </c>
      <c r="C1107" t="s">
        <v>4014</v>
      </c>
      <c r="D1107" t="s">
        <v>4019</v>
      </c>
      <c r="E1107" t="str">
        <f>VLOOKUP(K1107,MesoMicroMunicipios!$C$2:$E$418,3,FALSE)</f>
        <v>BA06: Valença/Santo Antônio de Jesus/Itaparica/Vera Cruz</v>
      </c>
      <c r="F1107" t="str">
        <f>VLOOKUP(E1107,DistritosEstFacebook!$A$2:$B$19,2,FALSE)</f>
        <v>https://www.facebook.com/groups/165650773955147/</v>
      </c>
      <c r="I1107" t="str">
        <f>VLOOKUP(A1107,'BA distritos como bairro.csv'!$I$2:$K$1294,2,FALSE)</f>
        <v>Santo AntÃ´nio de Jesus</v>
      </c>
      <c r="J1107" t="str">
        <f>VLOOKUP(A1107,'BA distritos como bairro.csv'!$I$2:$K$1294,3,FALSE)</f>
        <v>Maria Preta</v>
      </c>
      <c r="K1107" t="s">
        <v>279</v>
      </c>
      <c r="L1107" t="s">
        <v>4019</v>
      </c>
    </row>
    <row r="1108" spans="1:12">
      <c r="A1108">
        <v>827</v>
      </c>
      <c r="B1108" t="s">
        <v>3279</v>
      </c>
      <c r="C1108" t="s">
        <v>4014</v>
      </c>
      <c r="D1108" t="s">
        <v>4020</v>
      </c>
      <c r="E1108" t="str">
        <f>VLOOKUP(K1108,MesoMicroMunicipios!$C$2:$E$418,3,FALSE)</f>
        <v>BA06: Valença/Santo Antônio de Jesus/Itaparica/Vera Cruz</v>
      </c>
      <c r="F1108" t="str">
        <f>VLOOKUP(E1108,DistritosEstFacebook!$A$2:$B$19,2,FALSE)</f>
        <v>https://www.facebook.com/groups/165650773955147/</v>
      </c>
      <c r="I1108" t="str">
        <f>VLOOKUP(A1108,'BA distritos como bairro.csv'!$I$2:$K$1294,2,FALSE)</f>
        <v>Santo AntÃ´nio de Jesus</v>
      </c>
      <c r="J1108" t="str">
        <f>VLOOKUP(A1108,'BA distritos como bairro.csv'!$I$2:$K$1294,3,FALSE)</f>
        <v>Nossa Senhora das GraÃ§as</v>
      </c>
      <c r="K1108" t="s">
        <v>279</v>
      </c>
      <c r="L1108" t="s">
        <v>4421</v>
      </c>
    </row>
    <row r="1109" spans="1:12">
      <c r="A1109">
        <v>830</v>
      </c>
      <c r="B1109" t="s">
        <v>3279</v>
      </c>
      <c r="C1109" t="s">
        <v>4014</v>
      </c>
      <c r="D1109" t="s">
        <v>4022</v>
      </c>
      <c r="E1109" t="str">
        <f>VLOOKUP(K1109,MesoMicroMunicipios!$C$2:$E$418,3,FALSE)</f>
        <v>BA06: Valença/Santo Antônio de Jesus/Itaparica/Vera Cruz</v>
      </c>
      <c r="F1109" t="str">
        <f>VLOOKUP(E1109,DistritosEstFacebook!$A$2:$B$19,2,FALSE)</f>
        <v>https://www.facebook.com/groups/165650773955147/</v>
      </c>
      <c r="I1109" t="str">
        <f>VLOOKUP(A1109,'BA distritos como bairro.csv'!$I$2:$K$1294,2,FALSE)</f>
        <v>Santo AntÃ´nio de Jesus</v>
      </c>
      <c r="J1109" t="str">
        <f>VLOOKUP(A1109,'BA distritos como bairro.csv'!$I$2:$K$1294,3,FALSE)</f>
        <v>SÃ£o Benedito</v>
      </c>
      <c r="K1109" t="s">
        <v>279</v>
      </c>
      <c r="L1109" t="s">
        <v>4471</v>
      </c>
    </row>
    <row r="1110" spans="1:12">
      <c r="A1110">
        <v>831</v>
      </c>
      <c r="B1110" t="s">
        <v>3279</v>
      </c>
      <c r="C1110" t="s">
        <v>4014</v>
      </c>
      <c r="D1110" t="s">
        <v>4023</v>
      </c>
      <c r="E1110" t="str">
        <f>VLOOKUP(K1110,MesoMicroMunicipios!$C$2:$E$418,3,FALSE)</f>
        <v>BA06: Valença/Santo Antônio de Jesus/Itaparica/Vera Cruz</v>
      </c>
      <c r="F1110" t="str">
        <f>VLOOKUP(E1110,DistritosEstFacebook!$A$2:$B$19,2,FALSE)</f>
        <v>https://www.facebook.com/groups/165650773955147/</v>
      </c>
      <c r="I1110" t="str">
        <f>VLOOKUP(A1110,'BA distritos como bairro.csv'!$I$2:$K$1294,2,FALSE)</f>
        <v>Santo AntÃ´nio de Jesus</v>
      </c>
      <c r="J1110" t="str">
        <f>VLOOKUP(A1110,'BA distritos como bairro.csv'!$I$2:$K$1294,3,FALSE)</f>
        <v>SÃ£o Paulo</v>
      </c>
      <c r="K1110" t="s">
        <v>279</v>
      </c>
      <c r="L1110" t="s">
        <v>4472</v>
      </c>
    </row>
    <row r="1111" spans="1:12">
      <c r="A1111">
        <v>828</v>
      </c>
      <c r="B1111" t="s">
        <v>3279</v>
      </c>
      <c r="C1111" t="s">
        <v>4014</v>
      </c>
      <c r="D1111" t="s">
        <v>4021</v>
      </c>
      <c r="E1111" t="str">
        <f>VLOOKUP(K1111,MesoMicroMunicipios!$C$2:$E$418,3,FALSE)</f>
        <v>BA06: Valença/Santo Antônio de Jesus/Itaparica/Vera Cruz</v>
      </c>
      <c r="F1111" t="str">
        <f>VLOOKUP(E1111,DistritosEstFacebook!$A$2:$B$19,2,FALSE)</f>
        <v>https://www.facebook.com/groups/165650773955147/</v>
      </c>
      <c r="I1111" t="str">
        <f>VLOOKUP(A1111,'BA distritos como bairro.csv'!$I$2:$K$1294,2,FALSE)</f>
        <v>Santo AntÃ´nio de Jesus</v>
      </c>
      <c r="J1111" t="str">
        <f>VLOOKUP(A1111,'BA distritos como bairro.csv'!$I$2:$K$1294,3,FALSE)</f>
        <v>Santa Rita</v>
      </c>
      <c r="K1111" t="s">
        <v>279</v>
      </c>
      <c r="L1111" t="s">
        <v>4021</v>
      </c>
    </row>
    <row r="1112" spans="1:12">
      <c r="A1112">
        <v>829</v>
      </c>
      <c r="B1112" t="s">
        <v>3279</v>
      </c>
      <c r="C1112" t="s">
        <v>4014</v>
      </c>
      <c r="D1112" t="s">
        <v>3</v>
      </c>
      <c r="E1112" t="str">
        <f>VLOOKUP(K1112,MesoMicroMunicipios!$C$2:$E$418,3,FALSE)</f>
        <v>BA06: Valença/Santo Antônio de Jesus/Itaparica/Vera Cruz</v>
      </c>
      <c r="F1112" t="str">
        <f>VLOOKUP(E1112,DistritosEstFacebook!$A$2:$B$19,2,FALSE)</f>
        <v>https://www.facebook.com/groups/165650773955147/</v>
      </c>
      <c r="I1112" t="str">
        <f>VLOOKUP(A1112,'BA distritos como bairro.csv'!$I$2:$K$1294,2,FALSE)</f>
        <v>Santo AntÃ´nio de Jesus</v>
      </c>
      <c r="J1112" t="str">
        <f>VLOOKUP(A1112,'BA distritos como bairro.csv'!$I$2:$K$1294,3,FALSE)</f>
        <v>Santa Terezinha</v>
      </c>
      <c r="K1112" t="s">
        <v>279</v>
      </c>
      <c r="L1112" t="s">
        <v>3</v>
      </c>
    </row>
    <row r="1113" spans="1:12">
      <c r="A1113">
        <v>832</v>
      </c>
      <c r="B1113" t="s">
        <v>3279</v>
      </c>
      <c r="C1113" t="s">
        <v>4014</v>
      </c>
      <c r="D1113" t="s">
        <v>251</v>
      </c>
      <c r="E1113" t="str">
        <f>VLOOKUP(K1113,MesoMicroMunicipios!$C$2:$E$418,3,FALSE)</f>
        <v>BA06: Valença/Santo Antônio de Jesus/Itaparica/Vera Cruz</v>
      </c>
      <c r="F1113" t="str">
        <f>VLOOKUP(E1113,DistritosEstFacebook!$A$2:$B$19,2,FALSE)</f>
        <v>https://www.facebook.com/groups/165650773955147/</v>
      </c>
      <c r="I1113" t="str">
        <f>VLOOKUP(A1113,'BA distritos como bairro.csv'!$I$2:$K$1294,2,FALSE)</f>
        <v>Santo AntÃ´nio de Jesus</v>
      </c>
      <c r="J1113" t="str">
        <f>VLOOKUP(A1113,'BA distritos como bairro.csv'!$I$2:$K$1294,3,FALSE)</f>
        <v>Sobradinho</v>
      </c>
      <c r="K1113" t="s">
        <v>279</v>
      </c>
      <c r="L1113" t="s">
        <v>251</v>
      </c>
    </row>
    <row r="1114" spans="1:12">
      <c r="A1114">
        <v>833</v>
      </c>
      <c r="B1114" t="s">
        <v>3279</v>
      </c>
      <c r="C1114" t="s">
        <v>4014</v>
      </c>
      <c r="D1114" t="s">
        <v>3451</v>
      </c>
      <c r="E1114" t="str">
        <f>VLOOKUP(K1114,MesoMicroMunicipios!$C$2:$E$418,3,FALSE)</f>
        <v>BA06: Valença/Santo Antônio de Jesus/Itaparica/Vera Cruz</v>
      </c>
      <c r="F1114" t="str">
        <f>VLOOKUP(E1114,DistritosEstFacebook!$A$2:$B$19,2,FALSE)</f>
        <v>https://www.facebook.com/groups/165650773955147/</v>
      </c>
      <c r="I1114" t="str">
        <f>VLOOKUP(A1114,'BA distritos como bairro.csv'!$I$2:$K$1294,2,FALSE)</f>
        <v>Santo AntÃ´nio de Jesus</v>
      </c>
      <c r="J1114" t="str">
        <f>VLOOKUP(A1114,'BA distritos como bairro.csv'!$I$2:$K$1294,3,FALSE)</f>
        <v>Urbis II</v>
      </c>
      <c r="K1114" t="s">
        <v>279</v>
      </c>
      <c r="L1114" t="s">
        <v>3451</v>
      </c>
    </row>
    <row r="1115" spans="1:12">
      <c r="A1115">
        <v>33730</v>
      </c>
      <c r="B1115" t="s">
        <v>3279</v>
      </c>
      <c r="C1115" t="s">
        <v>4024</v>
      </c>
      <c r="D1115" t="s">
        <v>622</v>
      </c>
      <c r="E1115" t="str">
        <f>VLOOKUP(K1115,MesoMicroMunicipios!$C$2:$E$418,3,FALSE)</f>
        <v>BA14: Feira de Santana</v>
      </c>
      <c r="F1115" t="str">
        <f>VLOOKUP(E1115,DistritosEstFacebook!$A$2:$B$19,2,FALSE)</f>
        <v>https://www.facebook.com/groups/1591948850852653/</v>
      </c>
      <c r="I1115" t="str">
        <f>VLOOKUP(A1115,'BA distritos como bairro.csv'!$I$2:$K$1294,2,FALSE)</f>
        <v>Santo EstevÃ£o</v>
      </c>
      <c r="J1115" t="str">
        <f>VLOOKUP(A1115,'BA distritos como bairro.csv'!$I$2:$K$1294,3,FALSE)</f>
        <v>Centro</v>
      </c>
      <c r="K1115" t="s">
        <v>286</v>
      </c>
      <c r="L1115" t="s">
        <v>622</v>
      </c>
    </row>
    <row r="1116" spans="1:12">
      <c r="A1116">
        <v>43204</v>
      </c>
      <c r="B1116" t="s">
        <v>3279</v>
      </c>
      <c r="C1116" t="s">
        <v>4025</v>
      </c>
      <c r="D1116" t="s">
        <v>622</v>
      </c>
      <c r="E1116" t="str">
        <f>VLOOKUP(K1116,MesoMicroMunicipios!$C$2:$E$418,3,FALSE)</f>
        <v>BA18: Irecê/Boquira/Barra</v>
      </c>
      <c r="F1116" t="str">
        <f>VLOOKUP(E1116,DistritosEstFacebook!$A$2:$B$19,2,FALSE)</f>
        <v>https://www.facebook.com/groups/159326851374383/</v>
      </c>
      <c r="I1116" t="str">
        <f>VLOOKUP(A1116,'BA distritos como bairro.csv'!$I$2:$K$1294,2,FALSE)</f>
        <v>Gentio do Ouro</v>
      </c>
      <c r="J1116" t="str">
        <f>VLOOKUP(A1116,'BA distritos como bairro.csv'!$I$2:$K$1294,3,FALSE)</f>
        <v xml:space="preserve">Santo InÃ¡cio </v>
      </c>
      <c r="K1116" t="s">
        <v>122</v>
      </c>
      <c r="L1116" t="s">
        <v>4612</v>
      </c>
    </row>
    <row r="1117" spans="1:12">
      <c r="A1117">
        <v>33759</v>
      </c>
      <c r="B1117" t="s">
        <v>3279</v>
      </c>
      <c r="C1117" t="s">
        <v>4043</v>
      </c>
      <c r="D1117" t="s">
        <v>622</v>
      </c>
      <c r="E1117" t="str">
        <f>VLOOKUP(K1117,MesoMicroMunicipios!$C$2:$E$418,3,FALSE)</f>
        <v>BA06: Valença/Santo Antônio de Jesus/Itaparica/Vera Cruz</v>
      </c>
      <c r="F1117" t="str">
        <f>VLOOKUP(E1117,DistritosEstFacebook!$A$2:$B$19,2,FALSE)</f>
        <v>https://www.facebook.com/groups/165650773955147/</v>
      </c>
      <c r="I1117" t="str">
        <f>VLOOKUP(A1117,'BA distritos como bairro.csv'!$I$2:$K$1294,2,FALSE)</f>
        <v>SapeaÃ§u</v>
      </c>
      <c r="J1117" t="str">
        <f>VLOOKUP(A1117,'BA distritos como bairro.csv'!$I$2:$K$1294,3,FALSE)</f>
        <v>Centro</v>
      </c>
      <c r="K1117" t="s">
        <v>357</v>
      </c>
      <c r="L1117" t="s">
        <v>622</v>
      </c>
    </row>
    <row r="1118" spans="1:12">
      <c r="A1118">
        <v>43240</v>
      </c>
      <c r="B1118" t="s">
        <v>3279</v>
      </c>
      <c r="C1118" t="s">
        <v>4072</v>
      </c>
      <c r="D1118" t="s">
        <v>622</v>
      </c>
      <c r="E1118" t="str">
        <f>VLOOKUP(K1118,MesoMicroMunicipios!$C$2:$E$418,3,FALSE)</f>
        <v>BA15: Jacobina/Senhor do Bonfim/Itaberaba</v>
      </c>
      <c r="F1118" t="str">
        <f>VLOOKUP(E1118,DistritosEstFacebook!$A$2:$B$19,2,FALSE)</f>
        <v>https://www.facebook.com/groups/1021451114646126/</v>
      </c>
      <c r="I1118" t="str">
        <f>VLOOKUP(A1118,'BA distritos como bairro.csv'!$I$2:$K$1294,2,FALSE)</f>
        <v>Andorinha</v>
      </c>
      <c r="J1118" t="str">
        <f>VLOOKUP(A1118,'BA distritos como bairro.csv'!$I$2:$K$1294,3,FALSE)</f>
        <v xml:space="preserve">SÃ­tio da BaraÃºna </v>
      </c>
      <c r="K1118" t="s">
        <v>49</v>
      </c>
      <c r="L1118" t="s">
        <v>4622</v>
      </c>
    </row>
    <row r="1119" spans="1:12">
      <c r="A1119">
        <v>33787</v>
      </c>
      <c r="B1119" t="s">
        <v>3279</v>
      </c>
      <c r="C1119" t="s">
        <v>4073</v>
      </c>
      <c r="D1119" t="s">
        <v>622</v>
      </c>
      <c r="E1119" t="str">
        <f>VLOOKUP(K1119,MesoMicroMunicipios!$C$2:$E$418,3,FALSE)</f>
        <v>BA12: Barreiras/Santa Maria da Vitoria/Cotegipe/Bom Jesus da Lapa</v>
      </c>
      <c r="F1119" t="str">
        <f>VLOOKUP(E1119,DistritosEstFacebook!$A$2:$B$19,2,FALSE)</f>
        <v>https://www.facebook.com/groups/1874428559535871/</v>
      </c>
      <c r="I1119" t="str">
        <f>VLOOKUP(A1119,'BA distritos como bairro.csv'!$I$2:$K$1294,2,FALSE)</f>
        <v>SÃ­tio do Mato</v>
      </c>
      <c r="J1119" t="str">
        <f>VLOOKUP(A1119,'BA distritos como bairro.csv'!$I$2:$K$1294,3,FALSE)</f>
        <v>Centro</v>
      </c>
      <c r="K1119" t="s">
        <v>398</v>
      </c>
      <c r="L1119" t="s">
        <v>622</v>
      </c>
    </row>
    <row r="1120" spans="1:12">
      <c r="A1120">
        <v>43219</v>
      </c>
      <c r="B1120" t="s">
        <v>3279</v>
      </c>
      <c r="C1120" t="s">
        <v>4074</v>
      </c>
      <c r="D1120" t="s">
        <v>622</v>
      </c>
      <c r="E1120" t="str">
        <f>VLOOKUP(K1120,MesoMicroMunicipios!$C$2:$E$418,3,FALSE)</f>
        <v>BA06: Valença/Santo Antônio de Jesus/Itaparica/Vera Cruz</v>
      </c>
      <c r="F1120" t="str">
        <f>VLOOKUP(E1120,DistritosEstFacebook!$A$2:$B$19,2,FALSE)</f>
        <v>https://www.facebook.com/groups/165650773955147/</v>
      </c>
      <c r="I1120" t="str">
        <f>VLOOKUP(A1120,'BA distritos como bairro.csv'!$I$2:$K$1294,2,FALSE)</f>
        <v>Castro Alves</v>
      </c>
      <c r="J1120" t="str">
        <f>VLOOKUP(A1120,'BA distritos como bairro.csv'!$I$2:$K$1294,3,FALSE)</f>
        <v xml:space="preserve">SÃ­tio do Meio </v>
      </c>
      <c r="K1120" t="s">
        <v>100</v>
      </c>
      <c r="L1120" t="s">
        <v>4616</v>
      </c>
    </row>
    <row r="1121" spans="1:12">
      <c r="A1121">
        <v>33788</v>
      </c>
      <c r="B1121" t="s">
        <v>3279</v>
      </c>
      <c r="C1121" t="s">
        <v>4075</v>
      </c>
      <c r="D1121" t="s">
        <v>622</v>
      </c>
      <c r="E1121" t="str">
        <f>VLOOKUP(K1121,MesoMicroMunicipios!$C$2:$E$418,3,FALSE)</f>
        <v>BA16: Serrinha/Euclides da Cunha/Jeremoabo</v>
      </c>
      <c r="F1121" t="str">
        <f>VLOOKUP(E1121,DistritosEstFacebook!$A$2:$B$19,2,FALSE)</f>
        <v>https://www.facebook.com/groups/167601297347193/</v>
      </c>
      <c r="I1121" t="str">
        <f>VLOOKUP(A1121,'BA distritos como bairro.csv'!$I$2:$K$1294,2,FALSE)</f>
        <v>SÃ­tio do Quinto</v>
      </c>
      <c r="J1121" t="str">
        <f>VLOOKUP(A1121,'BA distritos como bairro.csv'!$I$2:$K$1294,3,FALSE)</f>
        <v>Centro</v>
      </c>
      <c r="K1121" t="s">
        <v>415</v>
      </c>
      <c r="L1121" t="s">
        <v>622</v>
      </c>
    </row>
    <row r="1122" spans="1:12">
      <c r="A1122">
        <v>43230</v>
      </c>
      <c r="B1122" t="s">
        <v>3279</v>
      </c>
      <c r="C1122" t="s">
        <v>4076</v>
      </c>
      <c r="D1122" t="s">
        <v>622</v>
      </c>
      <c r="E1122" t="str">
        <f>VLOOKUP(K1122,MesoMicroMunicipios!$C$2:$E$418,3,FALSE)</f>
        <v>BA12: Barreiras/Santa Maria da Vitoria/Cotegipe/Bom Jesus da Lapa</v>
      </c>
      <c r="F1122" t="str">
        <f>VLOOKUP(E1122,DistritosEstFacebook!$A$2:$B$19,2,FALSE)</f>
        <v>https://www.facebook.com/groups/1874428559535871/</v>
      </c>
      <c r="I1122" t="str">
        <f>VLOOKUP(A1122,'BA distritos como bairro.csv'!$I$2:$K$1294,2,FALSE)</f>
        <v>SÃ£o DesidÃ©rio</v>
      </c>
      <c r="J1122" t="str">
        <f>VLOOKUP(A1122,'BA distritos como bairro.csv'!$I$2:$K$1294,3,FALSE)</f>
        <v xml:space="preserve">SÃ­tio Grande </v>
      </c>
      <c r="K1122" t="s">
        <v>308</v>
      </c>
      <c r="L1122" t="s">
        <v>4619</v>
      </c>
    </row>
    <row r="1123" spans="1:12">
      <c r="A1123">
        <v>45945</v>
      </c>
      <c r="B1123" t="s">
        <v>3279</v>
      </c>
      <c r="C1123" t="s">
        <v>244</v>
      </c>
      <c r="D1123" t="s">
        <v>4045</v>
      </c>
      <c r="E1123" t="str">
        <f>VLOOKUP(K1123,MesoMicroMunicipios!$C$2:$E$418,3,FALSE)</f>
        <v>BA06: Valença/Santo Antônio de Jesus/Itaparica/Vera Cruz</v>
      </c>
      <c r="F1123" t="str">
        <f>VLOOKUP(E1123,DistritosEstFacebook!$A$2:$B$19,2,FALSE)</f>
        <v>https://www.facebook.com/groups/165650773955147/</v>
      </c>
      <c r="I1123" t="str">
        <f>VLOOKUP(A1123,'BA distritos como bairro.csv'!$I$2:$K$1294,2,FALSE)</f>
        <v>Saubara</v>
      </c>
      <c r="J1123" t="str">
        <f>VLOOKUP(A1123,'BA distritos como bairro.csv'!$I$2:$K$1294,3,FALSE)</f>
        <v>Bom Jesus dos Pobres</v>
      </c>
      <c r="K1123" t="s">
        <v>244</v>
      </c>
      <c r="L1123" t="s">
        <v>4045</v>
      </c>
    </row>
    <row r="1124" spans="1:12">
      <c r="A1124">
        <v>33765</v>
      </c>
      <c r="B1124" t="s">
        <v>3279</v>
      </c>
      <c r="C1124" t="s">
        <v>244</v>
      </c>
      <c r="D1124" t="s">
        <v>622</v>
      </c>
      <c r="E1124" t="str">
        <f>VLOOKUP(K1124,MesoMicroMunicipios!$C$2:$E$418,3,FALSE)</f>
        <v>BA06: Valença/Santo Antônio de Jesus/Itaparica/Vera Cruz</v>
      </c>
      <c r="F1124" t="str">
        <f>VLOOKUP(E1124,DistritosEstFacebook!$A$2:$B$19,2,FALSE)</f>
        <v>https://www.facebook.com/groups/165650773955147/</v>
      </c>
      <c r="I1124" t="str">
        <f>VLOOKUP(A1124,'BA distritos como bairro.csv'!$I$2:$K$1294,2,FALSE)</f>
        <v>Saubara</v>
      </c>
      <c r="J1124" t="str">
        <f>VLOOKUP(A1124,'BA distritos como bairro.csv'!$I$2:$K$1294,3,FALSE)</f>
        <v>Centro</v>
      </c>
      <c r="K1124" t="s">
        <v>244</v>
      </c>
      <c r="L1124" t="s">
        <v>622</v>
      </c>
    </row>
    <row r="1125" spans="1:12">
      <c r="A1125">
        <v>33770</v>
      </c>
      <c r="B1125" t="s">
        <v>3279</v>
      </c>
      <c r="C1125" t="s">
        <v>245</v>
      </c>
      <c r="D1125" t="s">
        <v>622</v>
      </c>
      <c r="E1125" t="str">
        <f>VLOOKUP(K1125,MesoMicroMunicipios!$C$2:$E$418,3,FALSE)</f>
        <v>BA10: Jequié/Seabra</v>
      </c>
      <c r="F1125" t="str">
        <f>VLOOKUP(E1125,DistritosEstFacebook!$A$2:$B$19,2,FALSE)</f>
        <v>https://www.facebook.com/groups/170949727010380/</v>
      </c>
      <c r="I1125" t="str">
        <f>VLOOKUP(A1125,'BA distritos como bairro.csv'!$I$2:$K$1294,2,FALSE)</f>
        <v>Seabra</v>
      </c>
      <c r="J1125" t="str">
        <f>VLOOKUP(A1125,'BA distritos como bairro.csv'!$I$2:$K$1294,3,FALSE)</f>
        <v>Centro</v>
      </c>
      <c r="K1125" t="s">
        <v>245</v>
      </c>
      <c r="L1125" t="s">
        <v>622</v>
      </c>
    </row>
    <row r="1126" spans="1:12">
      <c r="A1126">
        <v>44128</v>
      </c>
      <c r="B1126" t="s">
        <v>3279</v>
      </c>
      <c r="C1126" t="s">
        <v>245</v>
      </c>
      <c r="D1126" t="s">
        <v>4046</v>
      </c>
      <c r="E1126" t="str">
        <f>VLOOKUP(K1126,MesoMicroMunicipios!$C$2:$E$418,3,FALSE)</f>
        <v>BA10: Jequié/Seabra</v>
      </c>
      <c r="F1126" t="str">
        <f>VLOOKUP(E1126,DistritosEstFacebook!$A$2:$B$19,2,FALSE)</f>
        <v>https://www.facebook.com/groups/170949727010380/</v>
      </c>
      <c r="I1126" t="str">
        <f>VLOOKUP(A1126,'BA distritos como bairro.csv'!$I$2:$K$1294,2,FALSE)</f>
        <v>Seabra</v>
      </c>
      <c r="J1126" t="str">
        <f>VLOOKUP(A1126,'BA distritos como bairro.csv'!$I$2:$K$1294,3,FALSE)</f>
        <v>Lagoa da Boa Vista</v>
      </c>
      <c r="K1126" t="s">
        <v>245</v>
      </c>
      <c r="L1126" t="s">
        <v>4046</v>
      </c>
    </row>
    <row r="1127" spans="1:12">
      <c r="A1127">
        <v>44282</v>
      </c>
      <c r="B1127" t="s">
        <v>3279</v>
      </c>
      <c r="C1127" t="s">
        <v>245</v>
      </c>
      <c r="D1127" t="s">
        <v>4047</v>
      </c>
      <c r="E1127" t="str">
        <f>VLOOKUP(K1127,MesoMicroMunicipios!$C$2:$E$418,3,FALSE)</f>
        <v>BA10: Jequié/Seabra</v>
      </c>
      <c r="F1127" t="str">
        <f>VLOOKUP(E1127,DistritosEstFacebook!$A$2:$B$19,2,FALSE)</f>
        <v>https://www.facebook.com/groups/170949727010380/</v>
      </c>
      <c r="I1127" t="str">
        <f>VLOOKUP(A1127,'BA distritos como bairro.csv'!$I$2:$K$1294,2,FALSE)</f>
        <v>Seabra</v>
      </c>
      <c r="J1127" t="str">
        <f>VLOOKUP(A1127,'BA distritos como bairro.csv'!$I$2:$K$1294,3,FALSE)</f>
        <v>Olhos D</v>
      </c>
      <c r="K1127" t="s">
        <v>245</v>
      </c>
      <c r="L1127" t="s">
        <v>4177</v>
      </c>
    </row>
    <row r="1128" spans="1:12">
      <c r="A1128">
        <v>44129</v>
      </c>
      <c r="B1128" t="s">
        <v>3279</v>
      </c>
      <c r="C1128" t="s">
        <v>245</v>
      </c>
      <c r="D1128" t="s">
        <v>4048</v>
      </c>
      <c r="E1128" t="str">
        <f>VLOOKUP(K1128,MesoMicroMunicipios!$C$2:$E$418,3,FALSE)</f>
        <v>BA10: Jequié/Seabra</v>
      </c>
      <c r="F1128" t="str">
        <f>VLOOKUP(E1128,DistritosEstFacebook!$A$2:$B$19,2,FALSE)</f>
        <v>https://www.facebook.com/groups/170949727010380/</v>
      </c>
      <c r="I1128" t="str">
        <f>VLOOKUP(A1128,'BA distritos como bairro.csv'!$I$2:$K$1294,2,FALSE)</f>
        <v>Seabra</v>
      </c>
      <c r="J1128" t="str">
        <f>VLOOKUP(A1128,'BA distritos como bairro.csv'!$I$2:$K$1294,3,FALSE)</f>
        <v>Velame</v>
      </c>
      <c r="K1128" t="s">
        <v>245</v>
      </c>
      <c r="L1128" t="s">
        <v>4048</v>
      </c>
    </row>
    <row r="1129" spans="1:12">
      <c r="A1129">
        <v>33771</v>
      </c>
      <c r="B1129" t="s">
        <v>3279</v>
      </c>
      <c r="C1129" t="s">
        <v>4049</v>
      </c>
      <c r="D1129" t="s">
        <v>622</v>
      </c>
      <c r="E1129" t="str">
        <f>VLOOKUP(K1129,MesoMicroMunicipios!$C$2:$E$418,3,FALSE)</f>
        <v>BA11: Guanambi/Brumado/Livramento</v>
      </c>
      <c r="F1129" t="str">
        <f>VLOOKUP(E1129,DistritosEstFacebook!$A$2:$B$19,2,FALSE)</f>
        <v>https://www.facebook.com/groups/1532561203518470/</v>
      </c>
      <c r="I1129" t="str">
        <f>VLOOKUP(A1129,'BA distritos como bairro.csv'!$I$2:$K$1294,2,FALSE)</f>
        <v>SebastiÃ£o Laranjeiras</v>
      </c>
      <c r="J1129" t="str">
        <f>VLOOKUP(A1129,'BA distritos como bairro.csv'!$I$2:$K$1294,3,FALSE)</f>
        <v>Centro</v>
      </c>
      <c r="K1129" t="s">
        <v>410</v>
      </c>
      <c r="L1129" t="s">
        <v>622</v>
      </c>
    </row>
    <row r="1130" spans="1:12">
      <c r="A1130">
        <v>33774</v>
      </c>
      <c r="B1130" t="s">
        <v>3279</v>
      </c>
      <c r="C1130" t="s">
        <v>246</v>
      </c>
      <c r="D1130" t="s">
        <v>622</v>
      </c>
      <c r="E1130" t="str">
        <f>VLOOKUP(K1130,MesoMicroMunicipios!$C$2:$E$418,3,FALSE)</f>
        <v>BA15: Jacobina/Senhor do Bonfim/Itaberaba</v>
      </c>
      <c r="F1130" t="str">
        <f>VLOOKUP(E1130,DistritosEstFacebook!$A$2:$B$19,2,FALSE)</f>
        <v>https://www.facebook.com/groups/1021451114646126/</v>
      </c>
      <c r="I1130" t="str">
        <f>VLOOKUP(A1130,'BA distritos como bairro.csv'!$I$2:$K$1294,2,FALSE)</f>
        <v>Senhor do Bonfim</v>
      </c>
      <c r="J1130" t="str">
        <f>VLOOKUP(A1130,'BA distritos como bairro.csv'!$I$2:$K$1294,3,FALSE)</f>
        <v>Centro</v>
      </c>
      <c r="K1130" t="s">
        <v>246</v>
      </c>
      <c r="L1130" t="s">
        <v>622</v>
      </c>
    </row>
    <row r="1131" spans="1:12">
      <c r="A1131">
        <v>45947</v>
      </c>
      <c r="B1131" t="s">
        <v>3279</v>
      </c>
      <c r="C1131" t="s">
        <v>246</v>
      </c>
      <c r="D1131" t="s">
        <v>4050</v>
      </c>
      <c r="E1131" t="str">
        <f>VLOOKUP(K1131,MesoMicroMunicipios!$C$2:$E$418,3,FALSE)</f>
        <v>BA15: Jacobina/Senhor do Bonfim/Itaberaba</v>
      </c>
      <c r="F1131" t="str">
        <f>VLOOKUP(E1131,DistritosEstFacebook!$A$2:$B$19,2,FALSE)</f>
        <v>https://www.facebook.com/groups/1021451114646126/</v>
      </c>
      <c r="I1131" t="str">
        <f>VLOOKUP(A1131,'BA distritos como bairro.csv'!$I$2:$K$1294,2,FALSE)</f>
        <v>Senhor do Bonfim</v>
      </c>
      <c r="J1131" t="str">
        <f>VLOOKUP(A1131,'BA distritos como bairro.csv'!$I$2:$K$1294,3,FALSE)</f>
        <v>Passagem Velha</v>
      </c>
      <c r="K1131" t="s">
        <v>246</v>
      </c>
      <c r="L1131" t="s">
        <v>4050</v>
      </c>
    </row>
    <row r="1132" spans="1:12">
      <c r="A1132">
        <v>33775</v>
      </c>
      <c r="B1132" t="s">
        <v>3279</v>
      </c>
      <c r="C1132" t="s">
        <v>4051</v>
      </c>
      <c r="D1132" t="s">
        <v>622</v>
      </c>
      <c r="E1132" t="str">
        <f>VLOOKUP(K1132,MesoMicroMunicipios!$C$2:$E$418,3,FALSE)</f>
        <v>BA13: Vale São-Franciscano Norte</v>
      </c>
      <c r="F1132" t="str">
        <f>VLOOKUP(E1132,DistritosEstFacebook!$A$2:$B$19,2,FALSE)</f>
        <v>https://www.facebook.com/groups/141329929883325/</v>
      </c>
      <c r="I1132" t="str">
        <f>VLOOKUP(A1132,'BA distritos como bairro.csv'!$I$2:$K$1294,2,FALSE)</f>
        <v>Sento SÃ©</v>
      </c>
      <c r="J1132" t="str">
        <f>VLOOKUP(A1132,'BA distritos como bairro.csv'!$I$2:$K$1294,3,FALSE)</f>
        <v>Centro</v>
      </c>
      <c r="K1132" t="s">
        <v>295</v>
      </c>
      <c r="L1132" t="s">
        <v>622</v>
      </c>
    </row>
    <row r="1133" spans="1:12">
      <c r="A1133">
        <v>43196</v>
      </c>
      <c r="B1133" t="s">
        <v>3279</v>
      </c>
      <c r="C1133" t="s">
        <v>4052</v>
      </c>
      <c r="D1133" t="s">
        <v>622</v>
      </c>
      <c r="E1133" t="str">
        <f>VLOOKUP(K1133,MesoMicroMunicipios!$C$2:$E$418,3,FALSE)</f>
        <v>BA14: Feira de Santana</v>
      </c>
      <c r="F1133" t="str">
        <f>VLOOKUP(E1133,DistritosEstFacebook!$A$2:$B$19,2,FALSE)</f>
        <v>https://www.facebook.com/groups/1591948850852653/</v>
      </c>
      <c r="I1133" t="str">
        <f>VLOOKUP(A1133,'BA distritos como bairro.csv'!$I$2:$K$1294,2,FALSE)</f>
        <v>SÃ£o GonÃ§alo dos Campos</v>
      </c>
      <c r="J1133" t="str">
        <f>VLOOKUP(A1133,'BA distritos como bairro.csv'!$I$2:$K$1294,3,FALSE)</f>
        <v xml:space="preserve">Sergi </v>
      </c>
      <c r="K1133" t="s">
        <v>298</v>
      </c>
      <c r="L1133" t="s">
        <v>4202</v>
      </c>
    </row>
    <row r="1134" spans="1:12">
      <c r="A1134">
        <v>45381</v>
      </c>
      <c r="B1134" t="s">
        <v>3279</v>
      </c>
      <c r="C1134" t="s">
        <v>4053</v>
      </c>
      <c r="D1134" t="s">
        <v>622</v>
      </c>
      <c r="E1134" t="str">
        <f>VLOOKUP(K1134,MesoMicroMunicipios!$C$2:$E$418,3,FALSE)</f>
        <v>BA16: Serrinha/Euclides da Cunha/Jeremoabo</v>
      </c>
      <c r="F1134" t="str">
        <f>VLOOKUP(E1134,DistritosEstFacebook!$A$2:$B$19,2,FALSE)</f>
        <v>https://www.facebook.com/groups/167601297347193/</v>
      </c>
      <c r="I1134" t="str">
        <f>VLOOKUP(A1134,'BA distritos como bairro.csv'!$I$2:$K$1294,2,FALSE)</f>
        <v>UauÃ¡</v>
      </c>
      <c r="J1134" t="str">
        <f>VLOOKUP(A1134,'BA distritos como bairro.csv'!$I$2:$K$1294,3,FALSE)</f>
        <v xml:space="preserve">Serra da Canabrava </v>
      </c>
      <c r="K1134" t="s">
        <v>321</v>
      </c>
      <c r="L1134" t="s">
        <v>4342</v>
      </c>
    </row>
    <row r="1135" spans="1:12">
      <c r="A1135">
        <v>48996</v>
      </c>
      <c r="B1135" t="s">
        <v>3279</v>
      </c>
      <c r="C1135" t="s">
        <v>249</v>
      </c>
      <c r="D1135" t="s">
        <v>4054</v>
      </c>
      <c r="E1135" t="str">
        <f>VLOOKUP(K1135,MesoMicroMunicipios!$C$2:$E$418,3,FALSE)</f>
        <v>BA12: Barreiras/Santa Maria da Vitoria/Cotegipe/Bom Jesus da Lapa</v>
      </c>
      <c r="F1135" t="str">
        <f>VLOOKUP(E1135,DistritosEstFacebook!$A$2:$B$19,2,FALSE)</f>
        <v>https://www.facebook.com/groups/1874428559535871/</v>
      </c>
      <c r="I1135" t="str">
        <f>VLOOKUP(A1135,'BA distritos como bairro.csv'!$I$2:$K$1294,2,FALSE)</f>
        <v>Serra do Ramalho</v>
      </c>
      <c r="J1135" t="str">
        <f>VLOOKUP(A1135,'BA distritos como bairro.csv'!$I$2:$K$1294,3,FALSE)</f>
        <v>Agrovila 1</v>
      </c>
      <c r="K1135" t="s">
        <v>249</v>
      </c>
      <c r="L1135" t="s">
        <v>4054</v>
      </c>
    </row>
    <row r="1136" spans="1:12">
      <c r="A1136">
        <v>49004</v>
      </c>
      <c r="B1136" t="s">
        <v>3279</v>
      </c>
      <c r="C1136" t="s">
        <v>249</v>
      </c>
      <c r="D1136" t="s">
        <v>4055</v>
      </c>
      <c r="E1136" t="str">
        <f>VLOOKUP(K1136,MesoMicroMunicipios!$C$2:$E$418,3,FALSE)</f>
        <v>BA12: Barreiras/Santa Maria da Vitoria/Cotegipe/Bom Jesus da Lapa</v>
      </c>
      <c r="F1136" t="str">
        <f>VLOOKUP(E1136,DistritosEstFacebook!$A$2:$B$19,2,FALSE)</f>
        <v>https://www.facebook.com/groups/1874428559535871/</v>
      </c>
      <c r="I1136" t="str">
        <f>VLOOKUP(A1136,'BA distritos como bairro.csv'!$I$2:$K$1294,2,FALSE)</f>
        <v>Serra do Ramalho</v>
      </c>
      <c r="J1136" t="str">
        <f>VLOOKUP(A1136,'BA distritos como bairro.csv'!$I$2:$K$1294,3,FALSE)</f>
        <v>Agrovila 10</v>
      </c>
      <c r="K1136" t="s">
        <v>249</v>
      </c>
      <c r="L1136" t="s">
        <v>4055</v>
      </c>
    </row>
    <row r="1137" spans="1:12">
      <c r="A1137">
        <v>49005</v>
      </c>
      <c r="B1137" t="s">
        <v>3279</v>
      </c>
      <c r="C1137" t="s">
        <v>249</v>
      </c>
      <c r="D1137" t="s">
        <v>4056</v>
      </c>
      <c r="E1137" t="str">
        <f>VLOOKUP(K1137,MesoMicroMunicipios!$C$2:$E$418,3,FALSE)</f>
        <v>BA12: Barreiras/Santa Maria da Vitoria/Cotegipe/Bom Jesus da Lapa</v>
      </c>
      <c r="F1137" t="str">
        <f>VLOOKUP(E1137,DistritosEstFacebook!$A$2:$B$19,2,FALSE)</f>
        <v>https://www.facebook.com/groups/1874428559535871/</v>
      </c>
      <c r="I1137" t="str">
        <f>VLOOKUP(A1137,'BA distritos como bairro.csv'!$I$2:$K$1294,2,FALSE)</f>
        <v>Serra do Ramalho</v>
      </c>
      <c r="J1137" t="str">
        <f>VLOOKUP(A1137,'BA distritos como bairro.csv'!$I$2:$K$1294,3,FALSE)</f>
        <v>Agrovila 11</v>
      </c>
      <c r="K1137" t="s">
        <v>249</v>
      </c>
      <c r="L1137" t="s">
        <v>4056</v>
      </c>
    </row>
    <row r="1138" spans="1:12">
      <c r="A1138">
        <v>49006</v>
      </c>
      <c r="B1138" t="s">
        <v>3279</v>
      </c>
      <c r="C1138" t="s">
        <v>249</v>
      </c>
      <c r="D1138" t="s">
        <v>4057</v>
      </c>
      <c r="E1138" t="str">
        <f>VLOOKUP(K1138,MesoMicroMunicipios!$C$2:$E$418,3,FALSE)</f>
        <v>BA12: Barreiras/Santa Maria da Vitoria/Cotegipe/Bom Jesus da Lapa</v>
      </c>
      <c r="F1138" t="str">
        <f>VLOOKUP(E1138,DistritosEstFacebook!$A$2:$B$19,2,FALSE)</f>
        <v>https://www.facebook.com/groups/1874428559535871/</v>
      </c>
      <c r="I1138" t="str">
        <f>VLOOKUP(A1138,'BA distritos como bairro.csv'!$I$2:$K$1294,2,FALSE)</f>
        <v>Serra do Ramalho</v>
      </c>
      <c r="J1138" t="str">
        <f>VLOOKUP(A1138,'BA distritos como bairro.csv'!$I$2:$K$1294,3,FALSE)</f>
        <v>Agrovila 12</v>
      </c>
      <c r="K1138" t="s">
        <v>249</v>
      </c>
      <c r="L1138" t="s">
        <v>4057</v>
      </c>
    </row>
    <row r="1139" spans="1:12">
      <c r="A1139">
        <v>49007</v>
      </c>
      <c r="B1139" t="s">
        <v>3279</v>
      </c>
      <c r="C1139" t="s">
        <v>249</v>
      </c>
      <c r="D1139" t="s">
        <v>4058</v>
      </c>
      <c r="E1139" t="str">
        <f>VLOOKUP(K1139,MesoMicroMunicipios!$C$2:$E$418,3,FALSE)</f>
        <v>BA12: Barreiras/Santa Maria da Vitoria/Cotegipe/Bom Jesus da Lapa</v>
      </c>
      <c r="F1139" t="str">
        <f>VLOOKUP(E1139,DistritosEstFacebook!$A$2:$B$19,2,FALSE)</f>
        <v>https://www.facebook.com/groups/1874428559535871/</v>
      </c>
      <c r="I1139" t="str">
        <f>VLOOKUP(A1139,'BA distritos como bairro.csv'!$I$2:$K$1294,2,FALSE)</f>
        <v>Serra do Ramalho</v>
      </c>
      <c r="J1139" t="str">
        <f>VLOOKUP(A1139,'BA distritos como bairro.csv'!$I$2:$K$1294,3,FALSE)</f>
        <v>Agrovila 13</v>
      </c>
      <c r="K1139" t="s">
        <v>249</v>
      </c>
      <c r="L1139" t="s">
        <v>4058</v>
      </c>
    </row>
    <row r="1140" spans="1:12">
      <c r="A1140">
        <v>49008</v>
      </c>
      <c r="B1140" t="s">
        <v>3279</v>
      </c>
      <c r="C1140" t="s">
        <v>249</v>
      </c>
      <c r="D1140" t="s">
        <v>4059</v>
      </c>
      <c r="E1140" t="str">
        <f>VLOOKUP(K1140,MesoMicroMunicipios!$C$2:$E$418,3,FALSE)</f>
        <v>BA12: Barreiras/Santa Maria da Vitoria/Cotegipe/Bom Jesus da Lapa</v>
      </c>
      <c r="F1140" t="str">
        <f>VLOOKUP(E1140,DistritosEstFacebook!$A$2:$B$19,2,FALSE)</f>
        <v>https://www.facebook.com/groups/1874428559535871/</v>
      </c>
      <c r="I1140" t="str">
        <f>VLOOKUP(A1140,'BA distritos como bairro.csv'!$I$2:$K$1294,2,FALSE)</f>
        <v>Serra do Ramalho</v>
      </c>
      <c r="J1140" t="str">
        <f>VLOOKUP(A1140,'BA distritos como bairro.csv'!$I$2:$K$1294,3,FALSE)</f>
        <v>Agrovila 14</v>
      </c>
      <c r="K1140" t="s">
        <v>249</v>
      </c>
      <c r="L1140" t="s">
        <v>4059</v>
      </c>
    </row>
    <row r="1141" spans="1:12">
      <c r="A1141">
        <v>48997</v>
      </c>
      <c r="B1141" t="s">
        <v>3279</v>
      </c>
      <c r="C1141" t="s">
        <v>249</v>
      </c>
      <c r="D1141" t="s">
        <v>4060</v>
      </c>
      <c r="E1141" t="str">
        <f>VLOOKUP(K1141,MesoMicroMunicipios!$C$2:$E$418,3,FALSE)</f>
        <v>BA12: Barreiras/Santa Maria da Vitoria/Cotegipe/Bom Jesus da Lapa</v>
      </c>
      <c r="F1141" t="str">
        <f>VLOOKUP(E1141,DistritosEstFacebook!$A$2:$B$19,2,FALSE)</f>
        <v>https://www.facebook.com/groups/1874428559535871/</v>
      </c>
      <c r="I1141" t="str">
        <f>VLOOKUP(A1141,'BA distritos como bairro.csv'!$I$2:$K$1294,2,FALSE)</f>
        <v>Serra do Ramalho</v>
      </c>
      <c r="J1141" t="str">
        <f>VLOOKUP(A1141,'BA distritos como bairro.csv'!$I$2:$K$1294,3,FALSE)</f>
        <v>Agrovila 2</v>
      </c>
      <c r="K1141" t="s">
        <v>249</v>
      </c>
      <c r="L1141" t="s">
        <v>4060</v>
      </c>
    </row>
    <row r="1142" spans="1:12">
      <c r="A1142">
        <v>48998</v>
      </c>
      <c r="B1142" t="s">
        <v>3279</v>
      </c>
      <c r="C1142" t="s">
        <v>249</v>
      </c>
      <c r="D1142" t="s">
        <v>4061</v>
      </c>
      <c r="E1142" t="str">
        <f>VLOOKUP(K1142,MesoMicroMunicipios!$C$2:$E$418,3,FALSE)</f>
        <v>BA12: Barreiras/Santa Maria da Vitoria/Cotegipe/Bom Jesus da Lapa</v>
      </c>
      <c r="F1142" t="str">
        <f>VLOOKUP(E1142,DistritosEstFacebook!$A$2:$B$19,2,FALSE)</f>
        <v>https://www.facebook.com/groups/1874428559535871/</v>
      </c>
      <c r="I1142" t="str">
        <f>VLOOKUP(A1142,'BA distritos como bairro.csv'!$I$2:$K$1294,2,FALSE)</f>
        <v>Serra do Ramalho</v>
      </c>
      <c r="J1142" t="str">
        <f>VLOOKUP(A1142,'BA distritos como bairro.csv'!$I$2:$K$1294,3,FALSE)</f>
        <v>Agrovila 3</v>
      </c>
      <c r="K1142" t="s">
        <v>249</v>
      </c>
      <c r="L1142" t="s">
        <v>4061</v>
      </c>
    </row>
    <row r="1143" spans="1:12">
      <c r="A1143">
        <v>48999</v>
      </c>
      <c r="B1143" t="s">
        <v>3279</v>
      </c>
      <c r="C1143" t="s">
        <v>249</v>
      </c>
      <c r="D1143" t="s">
        <v>4062</v>
      </c>
      <c r="E1143" t="str">
        <f>VLOOKUP(K1143,MesoMicroMunicipios!$C$2:$E$418,3,FALSE)</f>
        <v>BA12: Barreiras/Santa Maria da Vitoria/Cotegipe/Bom Jesus da Lapa</v>
      </c>
      <c r="F1143" t="str">
        <f>VLOOKUP(E1143,DistritosEstFacebook!$A$2:$B$19,2,FALSE)</f>
        <v>https://www.facebook.com/groups/1874428559535871/</v>
      </c>
      <c r="I1143" t="str">
        <f>VLOOKUP(A1143,'BA distritos como bairro.csv'!$I$2:$K$1294,2,FALSE)</f>
        <v>Serra do Ramalho</v>
      </c>
      <c r="J1143" t="str">
        <f>VLOOKUP(A1143,'BA distritos como bairro.csv'!$I$2:$K$1294,3,FALSE)</f>
        <v>Agrovila 4</v>
      </c>
      <c r="K1143" t="s">
        <v>249</v>
      </c>
      <c r="L1143" t="s">
        <v>4062</v>
      </c>
    </row>
    <row r="1144" spans="1:12">
      <c r="A1144">
        <v>49000</v>
      </c>
      <c r="B1144" t="s">
        <v>3279</v>
      </c>
      <c r="C1144" t="s">
        <v>249</v>
      </c>
      <c r="D1144" t="s">
        <v>4063</v>
      </c>
      <c r="E1144" t="str">
        <f>VLOOKUP(K1144,MesoMicroMunicipios!$C$2:$E$418,3,FALSE)</f>
        <v>BA12: Barreiras/Santa Maria da Vitoria/Cotegipe/Bom Jesus da Lapa</v>
      </c>
      <c r="F1144" t="str">
        <f>VLOOKUP(E1144,DistritosEstFacebook!$A$2:$B$19,2,FALSE)</f>
        <v>https://www.facebook.com/groups/1874428559535871/</v>
      </c>
      <c r="I1144" t="str">
        <f>VLOOKUP(A1144,'BA distritos como bairro.csv'!$I$2:$K$1294,2,FALSE)</f>
        <v>Serra do Ramalho</v>
      </c>
      <c r="J1144" t="str">
        <f>VLOOKUP(A1144,'BA distritos como bairro.csv'!$I$2:$K$1294,3,FALSE)</f>
        <v>Agrovila 5</v>
      </c>
      <c r="K1144" t="s">
        <v>249</v>
      </c>
      <c r="L1144" t="s">
        <v>4063</v>
      </c>
    </row>
    <row r="1145" spans="1:12">
      <c r="A1145">
        <v>49001</v>
      </c>
      <c r="B1145" t="s">
        <v>3279</v>
      </c>
      <c r="C1145" t="s">
        <v>249</v>
      </c>
      <c r="D1145" t="s">
        <v>4064</v>
      </c>
      <c r="E1145" t="str">
        <f>VLOOKUP(K1145,MesoMicroMunicipios!$C$2:$E$418,3,FALSE)</f>
        <v>BA12: Barreiras/Santa Maria da Vitoria/Cotegipe/Bom Jesus da Lapa</v>
      </c>
      <c r="F1145" t="str">
        <f>VLOOKUP(E1145,DistritosEstFacebook!$A$2:$B$19,2,FALSE)</f>
        <v>https://www.facebook.com/groups/1874428559535871/</v>
      </c>
      <c r="I1145" t="str">
        <f>VLOOKUP(A1145,'BA distritos como bairro.csv'!$I$2:$K$1294,2,FALSE)</f>
        <v>Serra do Ramalho</v>
      </c>
      <c r="J1145" t="str">
        <f>VLOOKUP(A1145,'BA distritos como bairro.csv'!$I$2:$K$1294,3,FALSE)</f>
        <v>Agrovila 6</v>
      </c>
      <c r="K1145" t="s">
        <v>249</v>
      </c>
      <c r="L1145" t="s">
        <v>4064</v>
      </c>
    </row>
    <row r="1146" spans="1:12">
      <c r="A1146">
        <v>49002</v>
      </c>
      <c r="B1146" t="s">
        <v>3279</v>
      </c>
      <c r="C1146" t="s">
        <v>249</v>
      </c>
      <c r="D1146" t="s">
        <v>4065</v>
      </c>
      <c r="E1146" t="str">
        <f>VLOOKUP(K1146,MesoMicroMunicipios!$C$2:$E$418,3,FALSE)</f>
        <v>BA12: Barreiras/Santa Maria da Vitoria/Cotegipe/Bom Jesus da Lapa</v>
      </c>
      <c r="F1146" t="str">
        <f>VLOOKUP(E1146,DistritosEstFacebook!$A$2:$B$19,2,FALSE)</f>
        <v>https://www.facebook.com/groups/1874428559535871/</v>
      </c>
      <c r="I1146" t="str">
        <f>VLOOKUP(A1146,'BA distritos como bairro.csv'!$I$2:$K$1294,2,FALSE)</f>
        <v>Serra do Ramalho</v>
      </c>
      <c r="J1146" t="str">
        <f>VLOOKUP(A1146,'BA distritos como bairro.csv'!$I$2:$K$1294,3,FALSE)</f>
        <v>Agrovila 7</v>
      </c>
      <c r="K1146" t="s">
        <v>249</v>
      </c>
      <c r="L1146" t="s">
        <v>4065</v>
      </c>
    </row>
    <row r="1147" spans="1:12">
      <c r="A1147">
        <v>49003</v>
      </c>
      <c r="B1147" t="s">
        <v>3279</v>
      </c>
      <c r="C1147" t="s">
        <v>249</v>
      </c>
      <c r="D1147" t="s">
        <v>4066</v>
      </c>
      <c r="E1147" t="str">
        <f>VLOOKUP(K1147,MesoMicroMunicipios!$C$2:$E$418,3,FALSE)</f>
        <v>BA12: Barreiras/Santa Maria da Vitoria/Cotegipe/Bom Jesus da Lapa</v>
      </c>
      <c r="F1147" t="str">
        <f>VLOOKUP(E1147,DistritosEstFacebook!$A$2:$B$19,2,FALSE)</f>
        <v>https://www.facebook.com/groups/1874428559535871/</v>
      </c>
      <c r="I1147" t="str">
        <f>VLOOKUP(A1147,'BA distritos como bairro.csv'!$I$2:$K$1294,2,FALSE)</f>
        <v>Serra do Ramalho</v>
      </c>
      <c r="J1147" t="str">
        <f>VLOOKUP(A1147,'BA distritos como bairro.csv'!$I$2:$K$1294,3,FALSE)</f>
        <v>Agrovila 8</v>
      </c>
      <c r="K1147" t="s">
        <v>249</v>
      </c>
      <c r="L1147" t="s">
        <v>4066</v>
      </c>
    </row>
    <row r="1148" spans="1:12">
      <c r="A1148">
        <v>33777</v>
      </c>
      <c r="B1148" t="s">
        <v>3279</v>
      </c>
      <c r="C1148" t="s">
        <v>249</v>
      </c>
      <c r="D1148" t="s">
        <v>622</v>
      </c>
      <c r="E1148" t="str">
        <f>VLOOKUP(K1148,MesoMicroMunicipios!$C$2:$E$418,3,FALSE)</f>
        <v>BA12: Barreiras/Santa Maria da Vitoria/Cotegipe/Bom Jesus da Lapa</v>
      </c>
      <c r="F1148" t="str">
        <f>VLOOKUP(E1148,DistritosEstFacebook!$A$2:$B$19,2,FALSE)</f>
        <v>https://www.facebook.com/groups/1874428559535871/</v>
      </c>
      <c r="I1148" t="str">
        <f>VLOOKUP(A1148,'BA distritos como bairro.csv'!$I$2:$K$1294,2,FALSE)</f>
        <v>Serra do Ramalho</v>
      </c>
      <c r="J1148" t="str">
        <f>VLOOKUP(A1148,'BA distritos como bairro.csv'!$I$2:$K$1294,3,FALSE)</f>
        <v>Centro</v>
      </c>
      <c r="K1148" t="s">
        <v>249</v>
      </c>
      <c r="L1148" t="s">
        <v>622</v>
      </c>
    </row>
    <row r="1149" spans="1:12">
      <c r="A1149">
        <v>33778</v>
      </c>
      <c r="B1149" t="s">
        <v>3279</v>
      </c>
      <c r="C1149" t="s">
        <v>247</v>
      </c>
      <c r="D1149" t="s">
        <v>622</v>
      </c>
      <c r="E1149" t="str">
        <f>VLOOKUP(K1149,MesoMicroMunicipios!$C$2:$E$418,3,FALSE)</f>
        <v>BA12: Barreiras/Santa Maria da Vitoria/Cotegipe/Bom Jesus da Lapa</v>
      </c>
      <c r="F1149" t="str">
        <f>VLOOKUP(E1149,DistritosEstFacebook!$A$2:$B$19,2,FALSE)</f>
        <v>https://www.facebook.com/groups/1874428559535871/</v>
      </c>
      <c r="I1149" t="str">
        <f>VLOOKUP(A1149,'BA distritos como bairro.csv'!$I$2:$K$1294,2,FALSE)</f>
        <v>Serra Dourada</v>
      </c>
      <c r="J1149" t="str">
        <f>VLOOKUP(A1149,'BA distritos como bairro.csv'!$I$2:$K$1294,3,FALSE)</f>
        <v>Centro</v>
      </c>
      <c r="K1149" t="s">
        <v>247</v>
      </c>
      <c r="L1149" t="s">
        <v>622</v>
      </c>
    </row>
    <row r="1150" spans="1:12">
      <c r="A1150">
        <v>45382</v>
      </c>
      <c r="B1150" t="s">
        <v>3279</v>
      </c>
      <c r="C1150" t="s">
        <v>4067</v>
      </c>
      <c r="D1150" t="s">
        <v>622</v>
      </c>
      <c r="E1150" t="str">
        <f>VLOOKUP(K1150,MesoMicroMunicipios!$C$2:$E$418,3,FALSE)</f>
        <v>BA06: Valença/Santo Antônio de Jesus/Itaparica/Vera Cruz</v>
      </c>
      <c r="F1150" t="str">
        <f>VLOOKUP(E1150,DistritosEstFacebook!$A$2:$B$19,2,FALSE)</f>
        <v>https://www.facebook.com/groups/165650773955147/</v>
      </c>
      <c r="I1150" t="str">
        <f>VLOOKUP(A1150,'BA distritos como bairro.csv'!$I$2:$K$1294,2,FALSE)</f>
        <v>ValenÃ§a</v>
      </c>
      <c r="J1150" t="str">
        <f>VLOOKUP(A1150,'BA distritos como bairro.csv'!$I$2:$K$1294,3,FALSE)</f>
        <v xml:space="preserve">Serra Grande </v>
      </c>
      <c r="K1150" t="s">
        <v>280</v>
      </c>
      <c r="L1150" t="s">
        <v>4343</v>
      </c>
    </row>
    <row r="1151" spans="1:12">
      <c r="A1151">
        <v>33779</v>
      </c>
      <c r="B1151" t="s">
        <v>3279</v>
      </c>
      <c r="C1151" t="s">
        <v>248</v>
      </c>
      <c r="D1151" t="s">
        <v>622</v>
      </c>
      <c r="E1151" t="str">
        <f>VLOOKUP(K1151,MesoMicroMunicipios!$C$2:$E$418,3,FALSE)</f>
        <v>BA14: Feira de Santana</v>
      </c>
      <c r="F1151" t="str">
        <f>VLOOKUP(E1151,DistritosEstFacebook!$A$2:$B$19,2,FALSE)</f>
        <v>https://www.facebook.com/groups/1591948850852653/</v>
      </c>
      <c r="I1151" t="str">
        <f>VLOOKUP(A1151,'BA distritos como bairro.csv'!$I$2:$K$1294,2,FALSE)</f>
        <v>Serra Preta</v>
      </c>
      <c r="J1151" t="str">
        <f>VLOOKUP(A1151,'BA distritos como bairro.csv'!$I$2:$K$1294,3,FALSE)</f>
        <v>Centro</v>
      </c>
      <c r="K1151" t="s">
        <v>248</v>
      </c>
      <c r="L1151" t="s">
        <v>622</v>
      </c>
    </row>
    <row r="1152" spans="1:12">
      <c r="A1152">
        <v>33784</v>
      </c>
      <c r="B1152" t="s">
        <v>3279</v>
      </c>
      <c r="C1152" t="s">
        <v>250</v>
      </c>
      <c r="D1152" t="s">
        <v>622</v>
      </c>
      <c r="E1152" t="str">
        <f>VLOOKUP(K1152,MesoMicroMunicipios!$C$2:$E$418,3,FALSE)</f>
        <v>BA16: Serrinha/Euclides da Cunha/Jeremoabo</v>
      </c>
      <c r="F1152" t="str">
        <f>VLOOKUP(E1152,DistritosEstFacebook!$A$2:$B$19,2,FALSE)</f>
        <v>https://www.facebook.com/groups/167601297347193/</v>
      </c>
      <c r="I1152" t="str">
        <f>VLOOKUP(A1152,'BA distritos como bairro.csv'!$I$2:$K$1294,2,FALSE)</f>
        <v>Serrinha</v>
      </c>
      <c r="J1152" t="str">
        <f>VLOOKUP(A1152,'BA distritos como bairro.csv'!$I$2:$K$1294,3,FALSE)</f>
        <v>Centro</v>
      </c>
      <c r="K1152" t="s">
        <v>250</v>
      </c>
      <c r="L1152" t="s">
        <v>622</v>
      </c>
    </row>
    <row r="1153" spans="1:12">
      <c r="A1153">
        <v>33785</v>
      </c>
      <c r="B1153" t="s">
        <v>3279</v>
      </c>
      <c r="C1153" t="s">
        <v>4068</v>
      </c>
      <c r="D1153" t="s">
        <v>622</v>
      </c>
      <c r="E1153" t="str">
        <f>VLOOKUP(K1153,MesoMicroMunicipios!$C$2:$E$418,3,FALSE)</f>
        <v>BA15: Jacobina/Senhor do Bonfim/Itaberaba</v>
      </c>
      <c r="F1153" t="str">
        <f>VLOOKUP(E1153,DistritosEstFacebook!$A$2:$B$19,2,FALSE)</f>
        <v>https://www.facebook.com/groups/1021451114646126/</v>
      </c>
      <c r="I1153" t="str">
        <f>VLOOKUP(A1153,'BA distritos como bairro.csv'!$I$2:$K$1294,2,FALSE)</f>
        <v>SerrolÃ¢ndia</v>
      </c>
      <c r="J1153" t="str">
        <f>VLOOKUP(A1153,'BA distritos como bairro.csv'!$I$2:$K$1294,3,FALSE)</f>
        <v>Centro</v>
      </c>
      <c r="K1153" t="s">
        <v>392</v>
      </c>
      <c r="L1153" t="s">
        <v>622</v>
      </c>
    </row>
    <row r="1154" spans="1:12">
      <c r="A1154">
        <v>33786</v>
      </c>
      <c r="B1154" t="s">
        <v>3279</v>
      </c>
      <c r="C1154" t="s">
        <v>4069</v>
      </c>
      <c r="D1154" t="s">
        <v>622</v>
      </c>
      <c r="E1154" t="str">
        <f>VLOOKUP(K1154,MesoMicroMunicipios!$C$2:$E$418,3,FALSE)</f>
        <v>BA05: Metropolitana Norte</v>
      </c>
      <c r="F1154" t="str">
        <f>VLOOKUP(E1154,DistritosEstFacebook!$A$2:$B$19,2,FALSE)</f>
        <v>https://www.facebook.com/groups/170292697033720/</v>
      </c>
      <c r="I1154" t="str">
        <f>VLOOKUP(A1154,'BA distritos como bairro.csv'!$I$2:$K$1294,2,FALSE)</f>
        <v>SimÃµes Filho</v>
      </c>
      <c r="J1154" t="str">
        <f>VLOOKUP(A1154,'BA distritos como bairro.csv'!$I$2:$K$1294,3,FALSE)</f>
        <v>Centro</v>
      </c>
      <c r="K1154" t="s">
        <v>277</v>
      </c>
      <c r="L1154" t="s">
        <v>622</v>
      </c>
    </row>
    <row r="1155" spans="1:12">
      <c r="A1155">
        <v>38040</v>
      </c>
      <c r="B1155" t="s">
        <v>3279</v>
      </c>
      <c r="C1155" t="s">
        <v>4069</v>
      </c>
      <c r="D1155" t="s">
        <v>4070</v>
      </c>
      <c r="E1155" t="str">
        <f>VLOOKUP(K1155,MesoMicroMunicipios!$C$2:$E$418,3,FALSE)</f>
        <v>BA05: Metropolitana Norte</v>
      </c>
      <c r="F1155" t="str">
        <f>VLOOKUP(E1155,DistritosEstFacebook!$A$2:$B$19,2,FALSE)</f>
        <v>https://www.facebook.com/groups/170292697033720/</v>
      </c>
      <c r="I1155" t="str">
        <f>VLOOKUP(A1155,'BA distritos como bairro.csv'!$I$2:$K$1294,2,FALSE)</f>
        <v>SimÃµes Filho</v>
      </c>
      <c r="J1155" t="str">
        <f>VLOOKUP(A1155,'BA distritos como bairro.csv'!$I$2:$K$1294,3,FALSE)</f>
        <v>Centro Industrial de Aratu</v>
      </c>
      <c r="K1155" t="s">
        <v>277</v>
      </c>
      <c r="L1155" t="s">
        <v>4070</v>
      </c>
    </row>
    <row r="1156" spans="1:12">
      <c r="A1156">
        <v>49010</v>
      </c>
      <c r="B1156" t="s">
        <v>3279</v>
      </c>
      <c r="C1156" t="s">
        <v>4069</v>
      </c>
      <c r="D1156" t="s">
        <v>4071</v>
      </c>
      <c r="E1156" t="str">
        <f>VLOOKUP(K1156,MesoMicroMunicipios!$C$2:$E$418,3,FALSE)</f>
        <v>BA05: Metropolitana Norte</v>
      </c>
      <c r="F1156" t="str">
        <f>VLOOKUP(E1156,DistritosEstFacebook!$A$2:$B$19,2,FALSE)</f>
        <v>https://www.facebook.com/groups/170292697033720/</v>
      </c>
      <c r="I1156" t="str">
        <f>VLOOKUP(A1156,'BA distritos como bairro.csv'!$I$2:$K$1294,2,FALSE)</f>
        <v>SimÃµes Filho</v>
      </c>
      <c r="J1156" t="str">
        <f>VLOOKUP(A1156,'BA distritos como bairro.csv'!$I$2:$K$1294,3,FALSE)</f>
        <v>Palmares</v>
      </c>
      <c r="K1156" t="s">
        <v>277</v>
      </c>
      <c r="L1156" t="s">
        <v>4071</v>
      </c>
    </row>
    <row r="1157" spans="1:12">
      <c r="A1157">
        <v>33789</v>
      </c>
      <c r="B1157" t="s">
        <v>3279</v>
      </c>
      <c r="C1157" t="s">
        <v>251</v>
      </c>
      <c r="D1157" t="s">
        <v>622</v>
      </c>
      <c r="E1157" t="str">
        <f>VLOOKUP(K1157,MesoMicroMunicipios!$C$2:$E$418,3,FALSE)</f>
        <v>BA13: Vale São-Franciscano Norte</v>
      </c>
      <c r="F1157" t="str">
        <f>VLOOKUP(E1157,DistritosEstFacebook!$A$2:$B$19,2,FALSE)</f>
        <v>https://www.facebook.com/groups/141329929883325/</v>
      </c>
      <c r="I1157" t="str">
        <f>VLOOKUP(A1157,'BA distritos como bairro.csv'!$I$2:$K$1294,2,FALSE)</f>
        <v>Sobradinho</v>
      </c>
      <c r="J1157" t="str">
        <f>VLOOKUP(A1157,'BA distritos como bairro.csv'!$I$2:$K$1294,3,FALSE)</f>
        <v>Centro</v>
      </c>
      <c r="K1157" t="s">
        <v>251</v>
      </c>
      <c r="L1157" t="s">
        <v>622</v>
      </c>
    </row>
    <row r="1158" spans="1:12">
      <c r="A1158">
        <v>33791</v>
      </c>
      <c r="B1158" t="s">
        <v>3279</v>
      </c>
      <c r="C1158" t="s">
        <v>252</v>
      </c>
      <c r="D1158" t="s">
        <v>622</v>
      </c>
      <c r="E1158" t="str">
        <f>VLOOKUP(K1158,MesoMicroMunicipios!$C$2:$E$418,3,FALSE)</f>
        <v>BA18: Irecê/Boquira/Barra</v>
      </c>
      <c r="F1158" t="str">
        <f>VLOOKUP(E1158,DistritosEstFacebook!$A$2:$B$19,2,FALSE)</f>
        <v>https://www.facebook.com/groups/159326851374383/</v>
      </c>
      <c r="I1158" t="str">
        <f>VLOOKUP(A1158,'BA distritos como bairro.csv'!$I$2:$K$1294,2,FALSE)</f>
        <v>Souto Soares</v>
      </c>
      <c r="J1158" t="str">
        <f>VLOOKUP(A1158,'BA distritos como bairro.csv'!$I$2:$K$1294,3,FALSE)</f>
        <v>Centro</v>
      </c>
      <c r="K1158" t="s">
        <v>252</v>
      </c>
      <c r="L1158" t="s">
        <v>622</v>
      </c>
    </row>
    <row r="1159" spans="1:12">
      <c r="A1159">
        <v>44187</v>
      </c>
      <c r="B1159" t="s">
        <v>3279</v>
      </c>
      <c r="C1159" t="s">
        <v>252</v>
      </c>
      <c r="D1159" t="s">
        <v>4077</v>
      </c>
      <c r="E1159" t="str">
        <f>VLOOKUP(K1159,MesoMicroMunicipios!$C$2:$E$418,3,FALSE)</f>
        <v>BA18: Irecê/Boquira/Barra</v>
      </c>
      <c r="F1159" t="str">
        <f>VLOOKUP(E1159,DistritosEstFacebook!$A$2:$B$19,2,FALSE)</f>
        <v>https://www.facebook.com/groups/159326851374383/</v>
      </c>
      <c r="I1159" t="str">
        <f>VLOOKUP(A1159,'BA distritos como bairro.csv'!$I$2:$K$1294,2,FALSE)</f>
        <v>Souto Soares</v>
      </c>
      <c r="J1159" t="str">
        <f>VLOOKUP(A1159,'BA distritos como bairro.csv'!$I$2:$K$1294,3,FALSE)</f>
        <v>Segredo</v>
      </c>
      <c r="K1159" t="s">
        <v>252</v>
      </c>
      <c r="L1159" t="s">
        <v>4077</v>
      </c>
    </row>
    <row r="1160" spans="1:12">
      <c r="A1160">
        <v>44188</v>
      </c>
      <c r="B1160" t="s">
        <v>3279</v>
      </c>
      <c r="C1160" t="s">
        <v>4078</v>
      </c>
      <c r="D1160" t="s">
        <v>622</v>
      </c>
      <c r="E1160" t="str">
        <f>VLOOKUP(K1160,MesoMicroMunicipios!$C$2:$E$418,3,FALSE)</f>
        <v>BA17: Ribeira do Pombal/Alagoinhas/Entre Rios</v>
      </c>
      <c r="F1160" t="str">
        <f>VLOOKUP(E1160,DistritosEstFacebook!$A$2:$B$19,2,FALSE)</f>
        <v>https://www.facebook.com/groups/163561917752494/</v>
      </c>
      <c r="I1160" t="str">
        <f>VLOOKUP(A1160,'BA distritos como bairro.csv'!$I$2:$K$1294,2,FALSE)</f>
        <v>Entre Rios</v>
      </c>
      <c r="J1160" t="str">
        <f>VLOOKUP(A1160,'BA distritos como bairro.csv'!$I$2:$K$1294,3,FALSE)</f>
        <v xml:space="preserve">SubaÃºma </v>
      </c>
      <c r="K1160" t="s">
        <v>5</v>
      </c>
      <c r="L1160" t="s">
        <v>4572</v>
      </c>
    </row>
    <row r="1161" spans="1:12">
      <c r="A1161">
        <v>45948</v>
      </c>
      <c r="B1161" t="s">
        <v>3279</v>
      </c>
      <c r="C1161" t="s">
        <v>4079</v>
      </c>
      <c r="D1161" t="s">
        <v>622</v>
      </c>
      <c r="E1161" t="str">
        <f>VLOOKUP(K1161,MesoMicroMunicipios!$C$2:$E$418,3,FALSE)</f>
        <v>BA11: Guanambi/Brumado/Livramento</v>
      </c>
      <c r="F1161" t="str">
        <f>VLOOKUP(E1161,DistritosEstFacebook!$A$2:$B$19,2,FALSE)</f>
        <v>https://www.facebook.com/groups/1532561203518470/</v>
      </c>
      <c r="I1161" t="str">
        <f>VLOOKUP(A1161,'BA distritos como bairro.csv'!$I$2:$K$1294,2,FALSE)</f>
        <v>TanhaÃ§u</v>
      </c>
      <c r="J1161" t="str">
        <f>VLOOKUP(A1161,'BA distritos como bairro.csv'!$I$2:$K$1294,3,FALSE)</f>
        <v xml:space="preserve">Sussuarana </v>
      </c>
      <c r="K1161" t="s">
        <v>340</v>
      </c>
      <c r="L1161" t="s">
        <v>596</v>
      </c>
    </row>
    <row r="1162" spans="1:12">
      <c r="A1162">
        <v>33794</v>
      </c>
      <c r="B1162" t="s">
        <v>3279</v>
      </c>
      <c r="C1162" t="s">
        <v>253</v>
      </c>
      <c r="D1162" t="s">
        <v>622</v>
      </c>
      <c r="E1162" t="str">
        <f>VLOOKUP(K1162,MesoMicroMunicipios!$C$2:$E$418,3,FALSE)</f>
        <v>BA12: Barreiras/Santa Maria da Vitoria/Cotegipe/Bom Jesus da Lapa</v>
      </c>
      <c r="F1162" t="str">
        <f>VLOOKUP(E1162,DistritosEstFacebook!$A$2:$B$19,2,FALSE)</f>
        <v>https://www.facebook.com/groups/1874428559535871/</v>
      </c>
      <c r="I1162" t="str">
        <f>VLOOKUP(A1162,'BA distritos como bairro.csv'!$I$2:$K$1294,2,FALSE)</f>
        <v>Tabocas do Brejo Velho</v>
      </c>
      <c r="J1162" t="str">
        <f>VLOOKUP(A1162,'BA distritos como bairro.csv'!$I$2:$K$1294,3,FALSE)</f>
        <v>Centro</v>
      </c>
      <c r="K1162" t="s">
        <v>253</v>
      </c>
      <c r="L1162" t="s">
        <v>622</v>
      </c>
    </row>
    <row r="1163" spans="1:12">
      <c r="A1163">
        <v>44991</v>
      </c>
      <c r="B1163" t="s">
        <v>3279</v>
      </c>
      <c r="C1163" t="s">
        <v>4080</v>
      </c>
      <c r="D1163" t="s">
        <v>622</v>
      </c>
      <c r="E1163" t="str">
        <f>VLOOKUP(K1163,MesoMicroMunicipios!$C$2:$E$418,3,FALSE)</f>
        <v>BA12: Barreiras/Santa Maria da Vitoria/Cotegipe/Bom Jesus da Lapa</v>
      </c>
      <c r="F1163" t="str">
        <f>VLOOKUP(E1163,DistritosEstFacebook!$A$2:$B$19,2,FALSE)</f>
        <v>https://www.facebook.com/groups/1874428559535871/</v>
      </c>
      <c r="I1163" t="str">
        <f>VLOOKUP(A1163,'BA distritos como bairro.csv'!$I$2:$K$1294,2,FALSE)</f>
        <v>Cotegipe</v>
      </c>
      <c r="J1163" t="str">
        <f>VLOOKUP(A1163,'BA distritos como bairro.csv'!$I$2:$K$1294,3,FALSE)</f>
        <v xml:space="preserve">TaguÃ¡ </v>
      </c>
      <c r="K1163" t="s">
        <v>110</v>
      </c>
      <c r="L1163" t="s">
        <v>4634</v>
      </c>
    </row>
    <row r="1164" spans="1:12">
      <c r="A1164">
        <v>33796</v>
      </c>
      <c r="B1164" t="s">
        <v>3279</v>
      </c>
      <c r="C1164" t="s">
        <v>4081</v>
      </c>
      <c r="D1164" t="s">
        <v>622</v>
      </c>
      <c r="E1164" t="str">
        <f>VLOOKUP(K1164,MesoMicroMunicipios!$C$2:$E$418,3,FALSE)</f>
        <v>BA11: Guanambi/Brumado/Livramento</v>
      </c>
      <c r="F1164" t="str">
        <f>VLOOKUP(E1164,DistritosEstFacebook!$A$2:$B$19,2,FALSE)</f>
        <v>https://www.facebook.com/groups/1532561203518470/</v>
      </c>
      <c r="I1164" t="str">
        <f>VLOOKUP(A1164,'BA distritos como bairro.csv'!$I$2:$K$1294,2,FALSE)</f>
        <v>TanhaÃ§u</v>
      </c>
      <c r="J1164" t="str">
        <f>VLOOKUP(A1164,'BA distritos como bairro.csv'!$I$2:$K$1294,3,FALSE)</f>
        <v>Centro</v>
      </c>
      <c r="K1164" t="s">
        <v>340</v>
      </c>
      <c r="L1164" t="s">
        <v>622</v>
      </c>
    </row>
    <row r="1165" spans="1:12">
      <c r="A1165">
        <v>33797</v>
      </c>
      <c r="B1165" t="s">
        <v>3279</v>
      </c>
      <c r="C1165" t="s">
        <v>254</v>
      </c>
      <c r="D1165" t="s">
        <v>622</v>
      </c>
      <c r="E1165" t="str">
        <f>VLOOKUP(K1165,MesoMicroMunicipios!$C$2:$E$418,3,FALSE)</f>
        <v>BA18: Irecê/Boquira/Barra</v>
      </c>
      <c r="F1165" t="str">
        <f>VLOOKUP(E1165,DistritosEstFacebook!$A$2:$B$19,2,FALSE)</f>
        <v>https://www.facebook.com/groups/159326851374383/</v>
      </c>
      <c r="I1165" t="str">
        <f>VLOOKUP(A1165,'BA distritos como bairro.csv'!$I$2:$K$1294,2,FALSE)</f>
        <v>Tanque Novo</v>
      </c>
      <c r="J1165" t="str">
        <f>VLOOKUP(A1165,'BA distritos como bairro.csv'!$I$2:$K$1294,3,FALSE)</f>
        <v>Centro</v>
      </c>
      <c r="K1165" t="s">
        <v>254</v>
      </c>
      <c r="L1165" t="s">
        <v>622</v>
      </c>
    </row>
    <row r="1166" spans="1:12">
      <c r="A1166">
        <v>33799</v>
      </c>
      <c r="B1166" t="s">
        <v>3279</v>
      </c>
      <c r="C1166" t="s">
        <v>255</v>
      </c>
      <c r="D1166" t="s">
        <v>622</v>
      </c>
      <c r="E1166" t="str">
        <f>VLOOKUP(K1166,MesoMicroMunicipios!$C$2:$E$418,3,FALSE)</f>
        <v>BA14: Feira de Santana</v>
      </c>
      <c r="F1166" t="str">
        <f>VLOOKUP(E1166,DistritosEstFacebook!$A$2:$B$19,2,FALSE)</f>
        <v>https://www.facebook.com/groups/1591948850852653/</v>
      </c>
      <c r="I1166" t="str">
        <f>VLOOKUP(A1166,'BA distritos como bairro.csv'!$I$2:$K$1294,2,FALSE)</f>
        <v>Tanquinho</v>
      </c>
      <c r="J1166" t="str">
        <f>VLOOKUP(A1166,'BA distritos como bairro.csv'!$I$2:$K$1294,3,FALSE)</f>
        <v>Centro</v>
      </c>
      <c r="K1166" t="s">
        <v>255</v>
      </c>
      <c r="L1166" t="s">
        <v>622</v>
      </c>
    </row>
    <row r="1167" spans="1:12">
      <c r="A1167">
        <v>43241</v>
      </c>
      <c r="B1167" t="s">
        <v>3279</v>
      </c>
      <c r="C1167" t="s">
        <v>4082</v>
      </c>
      <c r="D1167" t="s">
        <v>622</v>
      </c>
      <c r="E1167" t="str">
        <f>VLOOKUP(K1167,MesoMicroMunicipios!$C$2:$E$418,3,FALSE)</f>
        <v>BA15: Jacobina/Senhor do Bonfim/Itaberaba</v>
      </c>
      <c r="F1167" t="str">
        <f>VLOOKUP(E1167,DistritosEstFacebook!$A$2:$B$19,2,FALSE)</f>
        <v>https://www.facebook.com/groups/1021451114646126/</v>
      </c>
      <c r="I1167" t="str">
        <f>VLOOKUP(A1167,'BA distritos como bairro.csv'!$I$2:$K$1294,2,FALSE)</f>
        <v>Andorinha</v>
      </c>
      <c r="J1167" t="str">
        <f>VLOOKUP(A1167,'BA distritos como bairro.csv'!$I$2:$K$1294,3,FALSE)</f>
        <v xml:space="preserve">Tanquinho do PoÃ§o </v>
      </c>
      <c r="K1167" t="s">
        <v>49</v>
      </c>
      <c r="L1167" t="s">
        <v>4424</v>
      </c>
    </row>
    <row r="1168" spans="1:12">
      <c r="A1168">
        <v>33800</v>
      </c>
      <c r="B1168" t="s">
        <v>3279</v>
      </c>
      <c r="C1168" t="s">
        <v>4083</v>
      </c>
      <c r="D1168" t="s">
        <v>622</v>
      </c>
      <c r="E1168" t="str">
        <f>VLOOKUP(K1168,MesoMicroMunicipios!$C$2:$E$418,3,FALSE)</f>
        <v>BA06: Valença/Santo Antônio de Jesus/Itaparica/Vera Cruz</v>
      </c>
      <c r="F1168" t="str">
        <f>VLOOKUP(E1168,DistritosEstFacebook!$A$2:$B$19,2,FALSE)</f>
        <v>https://www.facebook.com/groups/165650773955147/</v>
      </c>
      <c r="I1168" t="str">
        <f>VLOOKUP(A1168,'BA distritos como bairro.csv'!$I$2:$K$1294,2,FALSE)</f>
        <v>TaperoÃ¡</v>
      </c>
      <c r="J1168" t="str">
        <f>VLOOKUP(A1168,'BA distritos como bairro.csv'!$I$2:$K$1294,3,FALSE)</f>
        <v>Centro</v>
      </c>
      <c r="K1168" t="s">
        <v>338</v>
      </c>
      <c r="L1168" t="s">
        <v>622</v>
      </c>
    </row>
    <row r="1169" spans="1:12">
      <c r="A1169">
        <v>44993</v>
      </c>
      <c r="B1169" t="s">
        <v>3279</v>
      </c>
      <c r="C1169" t="s">
        <v>4084</v>
      </c>
      <c r="D1169" t="s">
        <v>622</v>
      </c>
      <c r="E1169" t="str">
        <f>VLOOKUP(K1169,MesoMicroMunicipios!$C$2:$E$418,3,FALSE)</f>
        <v>BA07: Ilhéus/Itabuna</v>
      </c>
      <c r="F1169" t="str">
        <f>VLOOKUP(E1169,DistritosEstFacebook!$A$2:$B$19,2,FALSE)</f>
        <v>https://www.facebook.com/groups/776446452544437/</v>
      </c>
      <c r="I1169" t="str">
        <f>VLOOKUP(A1169,'BA distritos como bairro.csv'!$I$2:$K$1294,2,FALSE)</f>
        <v>Gongogi</v>
      </c>
      <c r="J1169" t="str">
        <f>VLOOKUP(A1169,'BA distritos como bairro.csv'!$I$2:$K$1294,3,FALSE)</f>
        <v xml:space="preserve">Tapirama </v>
      </c>
      <c r="K1169" t="s">
        <v>123</v>
      </c>
      <c r="L1169" t="s">
        <v>4317</v>
      </c>
    </row>
    <row r="1170" spans="1:12">
      <c r="A1170">
        <v>37402</v>
      </c>
      <c r="B1170" t="s">
        <v>3279</v>
      </c>
      <c r="C1170" t="s">
        <v>4085</v>
      </c>
      <c r="D1170" t="s">
        <v>622</v>
      </c>
      <c r="E1170" t="str">
        <f>VLOOKUP(K1170,MesoMicroMunicipios!$C$2:$E$418,3,FALSE)</f>
        <v>BA15: Jacobina/Senhor do Bonfim/Itaberaba</v>
      </c>
      <c r="F1170" t="str">
        <f>VLOOKUP(E1170,DistritosEstFacebook!$A$2:$B$19,2,FALSE)</f>
        <v>https://www.facebook.com/groups/1021451114646126/</v>
      </c>
      <c r="I1170" t="str">
        <f>VLOOKUP(A1170,'BA distritos como bairro.csv'!$I$2:$K$1294,2,FALSE)</f>
        <v>TapiramutÃ¡</v>
      </c>
      <c r="J1170" t="str">
        <f>VLOOKUP(A1170,'BA distritos como bairro.csv'!$I$2:$K$1294,3,FALSE)</f>
        <v>Centro</v>
      </c>
      <c r="K1170" t="s">
        <v>360</v>
      </c>
      <c r="L1170" t="s">
        <v>622</v>
      </c>
    </row>
    <row r="1171" spans="1:12">
      <c r="A1171">
        <v>43889</v>
      </c>
      <c r="B1171" t="s">
        <v>3279</v>
      </c>
      <c r="C1171" t="s">
        <v>4086</v>
      </c>
      <c r="D1171" t="s">
        <v>622</v>
      </c>
      <c r="E1171" t="str">
        <f>VLOOKUP(K1171,MesoMicroMunicipios!$C$2:$E$418,3,FALSE)</f>
        <v>BA15: Jacobina/Senhor do Bonfim/Itaberaba</v>
      </c>
      <c r="F1171" t="str">
        <f>VLOOKUP(E1171,DistritosEstFacebook!$A$2:$B$19,2,FALSE)</f>
        <v>https://www.facebook.com/groups/1021451114646126/</v>
      </c>
      <c r="I1171" t="str">
        <f>VLOOKUP(A1171,'BA distritos como bairro.csv'!$I$2:$K$1294,2,FALSE)</f>
        <v>Miguel Calmon</v>
      </c>
      <c r="J1171" t="str">
        <f>VLOOKUP(A1171,'BA distritos como bairro.csv'!$I$2:$K$1294,3,FALSE)</f>
        <v xml:space="preserve">Tapiranga </v>
      </c>
      <c r="K1171" t="s">
        <v>189</v>
      </c>
      <c r="L1171" t="s">
        <v>4261</v>
      </c>
    </row>
    <row r="1172" spans="1:12">
      <c r="A1172">
        <v>45383</v>
      </c>
      <c r="B1172" t="s">
        <v>3279</v>
      </c>
      <c r="C1172" t="s">
        <v>4087</v>
      </c>
      <c r="D1172" t="s">
        <v>622</v>
      </c>
      <c r="E1172" t="str">
        <f>VLOOKUP(K1172,MesoMicroMunicipios!$C$2:$E$418,3,FALSE)</f>
        <v>BA15: Jacobina/Senhor do Bonfim/Itaberaba</v>
      </c>
      <c r="F1172" t="str">
        <f>VLOOKUP(E1172,DistritosEstFacebook!$A$2:$B$19,2,FALSE)</f>
        <v>https://www.facebook.com/groups/1021451114646126/</v>
      </c>
      <c r="I1172" t="str">
        <f>VLOOKUP(A1172,'BA distritos como bairro.csv'!$I$2:$K$1294,2,FALSE)</f>
        <v>Mirangaba</v>
      </c>
      <c r="J1172" t="str">
        <f>VLOOKUP(A1172,'BA distritos como bairro.csv'!$I$2:$K$1294,3,FALSE)</f>
        <v xml:space="preserve">Taquarendi </v>
      </c>
      <c r="K1172" t="s">
        <v>191</v>
      </c>
      <c r="L1172" t="s">
        <v>4344</v>
      </c>
    </row>
    <row r="1173" spans="1:12">
      <c r="A1173">
        <v>43220</v>
      </c>
      <c r="B1173" t="s">
        <v>3279</v>
      </c>
      <c r="C1173" t="s">
        <v>4088</v>
      </c>
      <c r="D1173" t="s">
        <v>622</v>
      </c>
      <c r="E1173" t="str">
        <f>VLOOKUP(K1173,MesoMicroMunicipios!$C$2:$E$418,3,FALSE)</f>
        <v>BA10: Jequié/Seabra</v>
      </c>
      <c r="F1173" t="str">
        <f>VLOOKUP(E1173,DistritosEstFacebook!$A$2:$B$19,2,FALSE)</f>
        <v>https://www.facebook.com/groups/170949727010380/</v>
      </c>
      <c r="I1173" t="str">
        <f>VLOOKUP(A1173,'BA distritos como bairro.csv'!$I$2:$K$1294,2,FALSE)</f>
        <v>Milagres</v>
      </c>
      <c r="J1173" t="str">
        <f>VLOOKUP(A1173,'BA distritos como bairro.csv'!$I$2:$K$1294,3,FALSE)</f>
        <v xml:space="preserve">Tartaruga </v>
      </c>
      <c r="K1173" t="s">
        <v>190</v>
      </c>
      <c r="L1173" t="s">
        <v>4226</v>
      </c>
    </row>
    <row r="1174" spans="1:12">
      <c r="A1174">
        <v>48612</v>
      </c>
      <c r="B1174" t="s">
        <v>3279</v>
      </c>
      <c r="C1174" t="s">
        <v>4089</v>
      </c>
      <c r="D1174" t="s">
        <v>622</v>
      </c>
      <c r="E1174" t="str">
        <f>VLOOKUP(K1174,MesoMicroMunicipios!$C$2:$E$418,3,FALSE)</f>
        <v>BA11: Guanambi/Brumado/Livramento</v>
      </c>
      <c r="F1174" t="str">
        <f>VLOOKUP(E1174,DistritosEstFacebook!$A$2:$B$19,2,FALSE)</f>
        <v>https://www.facebook.com/groups/1532561203518470/</v>
      </c>
      <c r="I1174" t="str">
        <f>VLOOKUP(A1174,'BA distritos como bairro.csv'!$I$2:$K$1294,2,FALSE)</f>
        <v>LicÃ­nio de Almeida</v>
      </c>
      <c r="J1174" t="str">
        <f>VLOOKUP(A1174,'BA distritos como bairro.csv'!$I$2:$K$1294,3,FALSE)</f>
        <v xml:space="preserve">TauapÃ© </v>
      </c>
      <c r="K1174" t="s">
        <v>402</v>
      </c>
      <c r="L1174" t="s">
        <v>4550</v>
      </c>
    </row>
    <row r="1175" spans="1:12">
      <c r="A1175">
        <v>834</v>
      </c>
      <c r="B1175" t="s">
        <v>3279</v>
      </c>
      <c r="C1175" t="s">
        <v>256</v>
      </c>
      <c r="D1175" t="s">
        <v>4090</v>
      </c>
      <c r="E1175" t="str">
        <f>VLOOKUP(K1175,MesoMicroMunicipios!$C$2:$E$418,3,FALSE)</f>
        <v>BA08: Porto Seguro</v>
      </c>
      <c r="F1175" t="str">
        <f>VLOOKUP(E1175,DistritosEstFacebook!$A$2:$B$19,2,FALSE)</f>
        <v>https://www.facebook.com/groups/579171692594296/</v>
      </c>
      <c r="I1175" t="str">
        <f>VLOOKUP(A1175,'BA distritos como bairro.csv'!$I$2:$K$1294,2,FALSE)</f>
        <v>Teixeira de Freitas</v>
      </c>
      <c r="J1175" t="str">
        <f>VLOOKUP(A1175,'BA distritos como bairro.csv'!$I$2:$K$1294,3,FALSE)</f>
        <v>Alagoas</v>
      </c>
      <c r="K1175" t="s">
        <v>256</v>
      </c>
      <c r="L1175" t="s">
        <v>4090</v>
      </c>
    </row>
    <row r="1176" spans="1:12">
      <c r="A1176">
        <v>835</v>
      </c>
      <c r="B1176" t="s">
        <v>3279</v>
      </c>
      <c r="C1176" t="s">
        <v>256</v>
      </c>
      <c r="D1176" t="s">
        <v>4091</v>
      </c>
      <c r="E1176" t="str">
        <f>VLOOKUP(K1176,MesoMicroMunicipios!$C$2:$E$418,3,FALSE)</f>
        <v>BA08: Porto Seguro</v>
      </c>
      <c r="F1176" t="str">
        <f>VLOOKUP(E1176,DistritosEstFacebook!$A$2:$B$19,2,FALSE)</f>
        <v>https://www.facebook.com/groups/579171692594296/</v>
      </c>
      <c r="I1176" t="str">
        <f>VLOOKUP(A1176,'BA distritos como bairro.csv'!$I$2:$K$1294,2,FALSE)</f>
        <v>Teixeira de Freitas</v>
      </c>
      <c r="J1176" t="str">
        <f>VLOOKUP(A1176,'BA distritos como bairro.csv'!$I$2:$K$1294,3,FALSE)</f>
        <v>Arco Verde</v>
      </c>
      <c r="K1176" t="s">
        <v>256</v>
      </c>
      <c r="L1176" t="s">
        <v>4091</v>
      </c>
    </row>
    <row r="1177" spans="1:12">
      <c r="A1177">
        <v>31752</v>
      </c>
      <c r="B1177" t="s">
        <v>3279</v>
      </c>
      <c r="C1177" t="s">
        <v>256</v>
      </c>
      <c r="D1177" t="s">
        <v>4092</v>
      </c>
      <c r="E1177" t="str">
        <f>VLOOKUP(K1177,MesoMicroMunicipios!$C$2:$E$418,3,FALSE)</f>
        <v>BA08: Porto Seguro</v>
      </c>
      <c r="F1177" t="str">
        <f>VLOOKUP(E1177,DistritosEstFacebook!$A$2:$B$19,2,FALSE)</f>
        <v>https://www.facebook.com/groups/579171692594296/</v>
      </c>
      <c r="I1177" t="str">
        <f>VLOOKUP(A1177,'BA distritos como bairro.csv'!$I$2:$K$1294,2,FALSE)</f>
        <v>Teixeira de Freitas</v>
      </c>
      <c r="J1177" t="str">
        <f>VLOOKUP(A1177,'BA distritos como bairro.csv'!$I$2:$K$1294,3,FALSE)</f>
        <v>Arutef</v>
      </c>
      <c r="K1177" t="s">
        <v>256</v>
      </c>
      <c r="L1177" t="s">
        <v>4092</v>
      </c>
    </row>
    <row r="1178" spans="1:12">
      <c r="A1178">
        <v>836</v>
      </c>
      <c r="B1178" t="s">
        <v>3279</v>
      </c>
      <c r="C1178" t="s">
        <v>256</v>
      </c>
      <c r="D1178" t="s">
        <v>4093</v>
      </c>
      <c r="E1178" t="str">
        <f>VLOOKUP(K1178,MesoMicroMunicipios!$C$2:$E$418,3,FALSE)</f>
        <v>BA08: Porto Seguro</v>
      </c>
      <c r="F1178" t="str">
        <f>VLOOKUP(E1178,DistritosEstFacebook!$A$2:$B$19,2,FALSE)</f>
        <v>https://www.facebook.com/groups/579171692594296/</v>
      </c>
      <c r="I1178" t="str">
        <f>VLOOKUP(A1178,'BA distritos como bairro.csv'!$I$2:$K$1294,2,FALSE)</f>
        <v>Teixeira de Freitas</v>
      </c>
      <c r="J1178" t="str">
        <f>VLOOKUP(A1178,'BA distritos como bairro.csv'!$I$2:$K$1294,3,FALSE)</f>
        <v>Bela Vista</v>
      </c>
      <c r="K1178" t="s">
        <v>256</v>
      </c>
      <c r="L1178" t="s">
        <v>4093</v>
      </c>
    </row>
    <row r="1179" spans="1:12">
      <c r="A1179">
        <v>837</v>
      </c>
      <c r="B1179" t="s">
        <v>3279</v>
      </c>
      <c r="C1179" t="s">
        <v>256</v>
      </c>
      <c r="D1179" t="s">
        <v>4094</v>
      </c>
      <c r="E1179" t="str">
        <f>VLOOKUP(K1179,MesoMicroMunicipios!$C$2:$E$418,3,FALSE)</f>
        <v>BA08: Porto Seguro</v>
      </c>
      <c r="F1179" t="str">
        <f>VLOOKUP(E1179,DistritosEstFacebook!$A$2:$B$19,2,FALSE)</f>
        <v>https://www.facebook.com/groups/579171692594296/</v>
      </c>
      <c r="I1179" t="str">
        <f>VLOOKUP(A1179,'BA distritos como bairro.csv'!$I$2:$K$1294,2,FALSE)</f>
        <v>Teixeira de Freitas</v>
      </c>
      <c r="J1179" t="str">
        <f>VLOOKUP(A1179,'BA distritos como bairro.csv'!$I$2:$K$1294,3,FALSE)</f>
        <v>Bela Vista II</v>
      </c>
      <c r="K1179" t="s">
        <v>256</v>
      </c>
      <c r="L1179" t="s">
        <v>4094</v>
      </c>
    </row>
    <row r="1180" spans="1:12">
      <c r="A1180">
        <v>838</v>
      </c>
      <c r="B1180" t="s">
        <v>3279</v>
      </c>
      <c r="C1180" t="s">
        <v>256</v>
      </c>
      <c r="D1180" t="s">
        <v>4095</v>
      </c>
      <c r="E1180" t="str">
        <f>VLOOKUP(K1180,MesoMicroMunicipios!$C$2:$E$418,3,FALSE)</f>
        <v>BA08: Porto Seguro</v>
      </c>
      <c r="F1180" t="str">
        <f>VLOOKUP(E1180,DistritosEstFacebook!$A$2:$B$19,2,FALSE)</f>
        <v>https://www.facebook.com/groups/579171692594296/</v>
      </c>
      <c r="I1180" t="str">
        <f>VLOOKUP(A1180,'BA distritos como bairro.csv'!$I$2:$K$1294,2,FALSE)</f>
        <v>Teixeira de Freitas</v>
      </c>
      <c r="J1180" t="str">
        <f>VLOOKUP(A1180,'BA distritos como bairro.csv'!$I$2:$K$1294,3,FALSE)</f>
        <v>Bom Jesus</v>
      </c>
      <c r="K1180" t="s">
        <v>256</v>
      </c>
      <c r="L1180" t="s">
        <v>4095</v>
      </c>
    </row>
    <row r="1181" spans="1:12">
      <c r="A1181">
        <v>839</v>
      </c>
      <c r="B1181" t="s">
        <v>3279</v>
      </c>
      <c r="C1181" t="s">
        <v>256</v>
      </c>
      <c r="D1181" t="s">
        <v>4096</v>
      </c>
      <c r="E1181" t="str">
        <f>VLOOKUP(K1181,MesoMicroMunicipios!$C$2:$E$418,3,FALSE)</f>
        <v>BA08: Porto Seguro</v>
      </c>
      <c r="F1181" t="str">
        <f>VLOOKUP(E1181,DistritosEstFacebook!$A$2:$B$19,2,FALSE)</f>
        <v>https://www.facebook.com/groups/579171692594296/</v>
      </c>
      <c r="I1181" t="str">
        <f>VLOOKUP(A1181,'BA distritos como bairro.csv'!$I$2:$K$1294,2,FALSE)</f>
        <v>Teixeira de Freitas</v>
      </c>
      <c r="J1181" t="str">
        <f>VLOOKUP(A1181,'BA distritos como bairro.csv'!$I$2:$K$1294,3,FALSE)</f>
        <v>Castelinho</v>
      </c>
      <c r="K1181" t="s">
        <v>256</v>
      </c>
      <c r="L1181" t="s">
        <v>4096</v>
      </c>
    </row>
    <row r="1182" spans="1:12">
      <c r="A1182">
        <v>840</v>
      </c>
      <c r="B1182" t="s">
        <v>3279</v>
      </c>
      <c r="C1182" t="s">
        <v>256</v>
      </c>
      <c r="D1182" t="s">
        <v>622</v>
      </c>
      <c r="E1182" t="str">
        <f>VLOOKUP(K1182,MesoMicroMunicipios!$C$2:$E$418,3,FALSE)</f>
        <v>BA08: Porto Seguro</v>
      </c>
      <c r="F1182" t="str">
        <f>VLOOKUP(E1182,DistritosEstFacebook!$A$2:$B$19,2,FALSE)</f>
        <v>https://www.facebook.com/groups/579171692594296/</v>
      </c>
      <c r="I1182" t="str">
        <f>VLOOKUP(A1182,'BA distritos como bairro.csv'!$I$2:$K$1294,2,FALSE)</f>
        <v>Teixeira de Freitas</v>
      </c>
      <c r="J1182" t="str">
        <f>VLOOKUP(A1182,'BA distritos como bairro.csv'!$I$2:$K$1294,3,FALSE)</f>
        <v>Centro</v>
      </c>
      <c r="K1182" t="s">
        <v>256</v>
      </c>
      <c r="L1182" t="s">
        <v>622</v>
      </c>
    </row>
    <row r="1183" spans="1:12">
      <c r="A1183">
        <v>841</v>
      </c>
      <c r="B1183" t="s">
        <v>3279</v>
      </c>
      <c r="C1183" t="s">
        <v>256</v>
      </c>
      <c r="D1183" t="s">
        <v>4097</v>
      </c>
      <c r="E1183" t="str">
        <f>VLOOKUP(K1183,MesoMicroMunicipios!$C$2:$E$418,3,FALSE)</f>
        <v>BA08: Porto Seguro</v>
      </c>
      <c r="F1183" t="str">
        <f>VLOOKUP(E1183,DistritosEstFacebook!$A$2:$B$19,2,FALSE)</f>
        <v>https://www.facebook.com/groups/579171692594296/</v>
      </c>
      <c r="I1183" t="str">
        <f>VLOOKUP(A1183,'BA distritos como bairro.csv'!$I$2:$K$1294,2,FALSE)</f>
        <v>Teixeira de Freitas</v>
      </c>
      <c r="J1183" t="str">
        <f>VLOOKUP(A1183,'BA distritos como bairro.csv'!$I$2:$K$1294,3,FALSE)</f>
        <v>Colina Verde</v>
      </c>
      <c r="K1183" t="s">
        <v>256</v>
      </c>
      <c r="L1183" t="s">
        <v>4097</v>
      </c>
    </row>
    <row r="1184" spans="1:12">
      <c r="A1184">
        <v>842</v>
      </c>
      <c r="B1184" t="s">
        <v>3279</v>
      </c>
      <c r="C1184" t="s">
        <v>256</v>
      </c>
      <c r="D1184" t="s">
        <v>4098</v>
      </c>
      <c r="E1184" t="str">
        <f>VLOOKUP(K1184,MesoMicroMunicipios!$C$2:$E$418,3,FALSE)</f>
        <v>BA08: Porto Seguro</v>
      </c>
      <c r="F1184" t="str">
        <f>VLOOKUP(E1184,DistritosEstFacebook!$A$2:$B$19,2,FALSE)</f>
        <v>https://www.facebook.com/groups/579171692594296/</v>
      </c>
      <c r="I1184" t="str">
        <f>VLOOKUP(A1184,'BA distritos como bairro.csv'!$I$2:$K$1294,2,FALSE)</f>
        <v>Teixeira de Freitas</v>
      </c>
      <c r="J1184" t="str">
        <f>VLOOKUP(A1184,'BA distritos como bairro.csv'!$I$2:$K$1294,3,FALSE)</f>
        <v>Dom Felipe</v>
      </c>
      <c r="K1184" t="s">
        <v>256</v>
      </c>
      <c r="L1184" t="s">
        <v>4098</v>
      </c>
    </row>
    <row r="1185" spans="1:12">
      <c r="A1185">
        <v>843</v>
      </c>
      <c r="B1185" t="s">
        <v>3279</v>
      </c>
      <c r="C1185" t="s">
        <v>256</v>
      </c>
      <c r="D1185" t="s">
        <v>4099</v>
      </c>
      <c r="E1185" t="str">
        <f>VLOOKUP(K1185,MesoMicroMunicipios!$C$2:$E$418,3,FALSE)</f>
        <v>BA08: Porto Seguro</v>
      </c>
      <c r="F1185" t="str">
        <f>VLOOKUP(E1185,DistritosEstFacebook!$A$2:$B$19,2,FALSE)</f>
        <v>https://www.facebook.com/groups/579171692594296/</v>
      </c>
      <c r="I1185" t="str">
        <f>VLOOKUP(A1185,'BA distritos como bairro.csv'!$I$2:$K$1294,2,FALSE)</f>
        <v>Teixeira de Freitas</v>
      </c>
      <c r="J1185" t="str">
        <f>VLOOKUP(A1185,'BA distritos como bairro.csv'!$I$2:$K$1294,3,FALSE)</f>
        <v>Ipiranga</v>
      </c>
      <c r="K1185" t="s">
        <v>256</v>
      </c>
      <c r="L1185" t="s">
        <v>4099</v>
      </c>
    </row>
    <row r="1186" spans="1:12">
      <c r="A1186">
        <v>844</v>
      </c>
      <c r="B1186" t="s">
        <v>3279</v>
      </c>
      <c r="C1186" t="s">
        <v>256</v>
      </c>
      <c r="D1186" t="s">
        <v>4100</v>
      </c>
      <c r="E1186" t="str">
        <f>VLOOKUP(K1186,MesoMicroMunicipios!$C$2:$E$418,3,FALSE)</f>
        <v>BA08: Porto Seguro</v>
      </c>
      <c r="F1186" t="str">
        <f>VLOOKUP(E1186,DistritosEstFacebook!$A$2:$B$19,2,FALSE)</f>
        <v>https://www.facebook.com/groups/579171692594296/</v>
      </c>
      <c r="I1186" t="str">
        <f>VLOOKUP(A1186,'BA distritos como bairro.csv'!$I$2:$K$1294,2,FALSE)</f>
        <v>Teixeira de Freitas</v>
      </c>
      <c r="J1186" t="str">
        <f>VLOOKUP(A1186,'BA distritos como bairro.csv'!$I$2:$K$1294,3,FALSE)</f>
        <v>Jardim CaraÃ­pe</v>
      </c>
      <c r="K1186" t="s">
        <v>256</v>
      </c>
      <c r="L1186" t="s">
        <v>4602</v>
      </c>
    </row>
    <row r="1187" spans="1:12">
      <c r="A1187">
        <v>846</v>
      </c>
      <c r="B1187" t="s">
        <v>3279</v>
      </c>
      <c r="C1187" t="s">
        <v>256</v>
      </c>
      <c r="D1187" t="s">
        <v>4101</v>
      </c>
      <c r="E1187" t="str">
        <f>VLOOKUP(K1187,MesoMicroMunicipios!$C$2:$E$418,3,FALSE)</f>
        <v>BA08: Porto Seguro</v>
      </c>
      <c r="F1187" t="str">
        <f>VLOOKUP(E1187,DistritosEstFacebook!$A$2:$B$19,2,FALSE)</f>
        <v>https://www.facebook.com/groups/579171692594296/</v>
      </c>
      <c r="I1187" t="str">
        <f>VLOOKUP(A1187,'BA distritos como bairro.csv'!$I$2:$K$1294,2,FALSE)</f>
        <v>Teixeira de Freitas</v>
      </c>
      <c r="J1187" t="str">
        <f>VLOOKUP(A1187,'BA distritos como bairro.csv'!$I$2:$K$1294,3,FALSE)</f>
        <v>Jardim Europa</v>
      </c>
      <c r="K1187" t="s">
        <v>256</v>
      </c>
      <c r="L1187" t="s">
        <v>4101</v>
      </c>
    </row>
    <row r="1188" spans="1:12">
      <c r="A1188">
        <v>847</v>
      </c>
      <c r="B1188" t="s">
        <v>3279</v>
      </c>
      <c r="C1188" t="s">
        <v>256</v>
      </c>
      <c r="D1188" t="s">
        <v>4102</v>
      </c>
      <c r="E1188" t="str">
        <f>VLOOKUP(K1188,MesoMicroMunicipios!$C$2:$E$418,3,FALSE)</f>
        <v>BA08: Porto Seguro</v>
      </c>
      <c r="F1188" t="str">
        <f>VLOOKUP(E1188,DistritosEstFacebook!$A$2:$B$19,2,FALSE)</f>
        <v>https://www.facebook.com/groups/579171692594296/</v>
      </c>
      <c r="I1188" t="str">
        <f>VLOOKUP(A1188,'BA distritos como bairro.csv'!$I$2:$K$1294,2,FALSE)</f>
        <v>Teixeira de Freitas</v>
      </c>
      <c r="J1188" t="str">
        <f>VLOOKUP(A1188,'BA distritos como bairro.csv'!$I$2:$K$1294,3,FALSE)</f>
        <v>Jardim Liberdade</v>
      </c>
      <c r="K1188" t="s">
        <v>256</v>
      </c>
      <c r="L1188" t="s">
        <v>4102</v>
      </c>
    </row>
    <row r="1189" spans="1:12">
      <c r="A1189">
        <v>31750</v>
      </c>
      <c r="B1189" t="s">
        <v>3279</v>
      </c>
      <c r="C1189" t="s">
        <v>256</v>
      </c>
      <c r="D1189" t="s">
        <v>4103</v>
      </c>
      <c r="E1189" t="str">
        <f>VLOOKUP(K1189,MesoMicroMunicipios!$C$2:$E$418,3,FALSE)</f>
        <v>BA08: Porto Seguro</v>
      </c>
      <c r="F1189" t="str">
        <f>VLOOKUP(E1189,DistritosEstFacebook!$A$2:$B$19,2,FALSE)</f>
        <v>https://www.facebook.com/groups/579171692594296/</v>
      </c>
      <c r="I1189" t="str">
        <f>VLOOKUP(A1189,'BA distritos como bairro.csv'!$I$2:$K$1294,2,FALSE)</f>
        <v>Teixeira de Freitas</v>
      </c>
      <c r="J1189" t="str">
        <f>VLOOKUP(A1189,'BA distritos como bairro.csv'!$I$2:$K$1294,3,FALSE)</f>
        <v>JerusalÃ©m</v>
      </c>
      <c r="K1189" t="s">
        <v>256</v>
      </c>
      <c r="L1189" t="s">
        <v>4530</v>
      </c>
    </row>
    <row r="1190" spans="1:12">
      <c r="A1190">
        <v>848</v>
      </c>
      <c r="B1190" t="s">
        <v>3279</v>
      </c>
      <c r="C1190" t="s">
        <v>256</v>
      </c>
      <c r="D1190" t="s">
        <v>714</v>
      </c>
      <c r="E1190" t="str">
        <f>VLOOKUP(K1190,MesoMicroMunicipios!$C$2:$E$418,3,FALSE)</f>
        <v>BA08: Porto Seguro</v>
      </c>
      <c r="F1190" t="str">
        <f>VLOOKUP(E1190,DistritosEstFacebook!$A$2:$B$19,2,FALSE)</f>
        <v>https://www.facebook.com/groups/579171692594296/</v>
      </c>
      <c r="I1190" t="str">
        <f>VLOOKUP(A1190,'BA distritos como bairro.csv'!$I$2:$K$1294,2,FALSE)</f>
        <v>Teixeira de Freitas</v>
      </c>
      <c r="J1190" t="str">
        <f>VLOOKUP(A1190,'BA distritos como bairro.csv'!$I$2:$K$1294,3,FALSE)</f>
        <v>Liberdade</v>
      </c>
      <c r="K1190" t="s">
        <v>256</v>
      </c>
      <c r="L1190" t="s">
        <v>714</v>
      </c>
    </row>
    <row r="1191" spans="1:12">
      <c r="A1191">
        <v>849</v>
      </c>
      <c r="B1191" t="s">
        <v>3279</v>
      </c>
      <c r="C1191" t="s">
        <v>256</v>
      </c>
      <c r="D1191" t="s">
        <v>4104</v>
      </c>
      <c r="E1191" t="str">
        <f>VLOOKUP(K1191,MesoMicroMunicipios!$C$2:$E$418,3,FALSE)</f>
        <v>BA08: Porto Seguro</v>
      </c>
      <c r="F1191" t="str">
        <f>VLOOKUP(E1191,DistritosEstFacebook!$A$2:$B$19,2,FALSE)</f>
        <v>https://www.facebook.com/groups/579171692594296/</v>
      </c>
      <c r="I1191" t="str">
        <f>VLOOKUP(A1191,'BA distritos como bairro.csv'!$I$2:$K$1294,2,FALSE)</f>
        <v>Teixeira de Freitas</v>
      </c>
      <c r="J1191" t="str">
        <f>VLOOKUP(A1191,'BA distritos como bairro.csv'!$I$2:$K$1294,3,FALSE)</f>
        <v>Monte Castelo</v>
      </c>
      <c r="K1191" t="s">
        <v>256</v>
      </c>
      <c r="L1191" t="s">
        <v>4104</v>
      </c>
    </row>
    <row r="1192" spans="1:12">
      <c r="A1192">
        <v>850</v>
      </c>
      <c r="B1192" t="s">
        <v>3279</v>
      </c>
      <c r="C1192" t="s">
        <v>256</v>
      </c>
      <c r="D1192" t="s">
        <v>4105</v>
      </c>
      <c r="E1192" t="str">
        <f>VLOOKUP(K1192,MesoMicroMunicipios!$C$2:$E$418,3,FALSE)</f>
        <v>BA08: Porto Seguro</v>
      </c>
      <c r="F1192" t="str">
        <f>VLOOKUP(E1192,DistritosEstFacebook!$A$2:$B$19,2,FALSE)</f>
        <v>https://www.facebook.com/groups/579171692594296/</v>
      </c>
      <c r="I1192" t="str">
        <f>VLOOKUP(A1192,'BA distritos como bairro.csv'!$I$2:$K$1294,2,FALSE)</f>
        <v>Teixeira de Freitas</v>
      </c>
      <c r="J1192" t="str">
        <f>VLOOKUP(A1192,'BA distritos como bairro.csv'!$I$2:$K$1294,3,FALSE)</f>
        <v>Nova AmÃ©rica</v>
      </c>
      <c r="K1192" t="s">
        <v>256</v>
      </c>
      <c r="L1192" t="s">
        <v>4527</v>
      </c>
    </row>
    <row r="1193" spans="1:12">
      <c r="A1193">
        <v>851</v>
      </c>
      <c r="B1193" t="s">
        <v>3279</v>
      </c>
      <c r="C1193" t="s">
        <v>256</v>
      </c>
      <c r="D1193" t="s">
        <v>4106</v>
      </c>
      <c r="E1193" t="str">
        <f>VLOOKUP(K1193,MesoMicroMunicipios!$C$2:$E$418,3,FALSE)</f>
        <v>BA08: Porto Seguro</v>
      </c>
      <c r="F1193" t="str">
        <f>VLOOKUP(E1193,DistritosEstFacebook!$A$2:$B$19,2,FALSE)</f>
        <v>https://www.facebook.com/groups/579171692594296/</v>
      </c>
      <c r="I1193" t="str">
        <f>VLOOKUP(A1193,'BA distritos como bairro.csv'!$I$2:$K$1294,2,FALSE)</f>
        <v>Teixeira de Freitas</v>
      </c>
      <c r="J1193" t="str">
        <f>VLOOKUP(A1193,'BA distritos como bairro.csv'!$I$2:$K$1294,3,FALSE)</f>
        <v>Nova JerusalÃ©m</v>
      </c>
      <c r="K1193" t="s">
        <v>256</v>
      </c>
      <c r="L1193" t="s">
        <v>4528</v>
      </c>
    </row>
    <row r="1194" spans="1:12">
      <c r="A1194">
        <v>852</v>
      </c>
      <c r="B1194" t="s">
        <v>3279</v>
      </c>
      <c r="C1194" t="s">
        <v>256</v>
      </c>
      <c r="D1194" t="s">
        <v>4107</v>
      </c>
      <c r="E1194" t="str">
        <f>VLOOKUP(K1194,MesoMicroMunicipios!$C$2:$E$418,3,FALSE)</f>
        <v>BA08: Porto Seguro</v>
      </c>
      <c r="F1194" t="str">
        <f>VLOOKUP(E1194,DistritosEstFacebook!$A$2:$B$19,2,FALSE)</f>
        <v>https://www.facebook.com/groups/579171692594296/</v>
      </c>
      <c r="I1194" t="str">
        <f>VLOOKUP(A1194,'BA distritos como bairro.csv'!$I$2:$K$1294,2,FALSE)</f>
        <v>Teixeira de Freitas</v>
      </c>
      <c r="J1194" t="str">
        <f>VLOOKUP(A1194,'BA distritos como bairro.csv'!$I$2:$K$1294,3,FALSE)</f>
        <v>Nova Teixeira</v>
      </c>
      <c r="K1194" t="s">
        <v>256</v>
      </c>
      <c r="L1194" t="s">
        <v>4107</v>
      </c>
    </row>
    <row r="1195" spans="1:12">
      <c r="A1195">
        <v>853</v>
      </c>
      <c r="B1195" t="s">
        <v>3279</v>
      </c>
      <c r="C1195" t="s">
        <v>256</v>
      </c>
      <c r="D1195" t="s">
        <v>7</v>
      </c>
      <c r="E1195" t="str">
        <f>VLOOKUP(K1195,MesoMicroMunicipios!$C$2:$E$418,3,FALSE)</f>
        <v>BA08: Porto Seguro</v>
      </c>
      <c r="F1195" t="str">
        <f>VLOOKUP(E1195,DistritosEstFacebook!$A$2:$B$19,2,FALSE)</f>
        <v>https://www.facebook.com/groups/579171692594296/</v>
      </c>
      <c r="I1195" t="str">
        <f>VLOOKUP(A1195,'BA distritos como bairro.csv'!$I$2:$K$1294,2,FALSE)</f>
        <v>Teixeira de Freitas</v>
      </c>
      <c r="J1195" t="str">
        <f>VLOOKUP(A1195,'BA distritos como bairro.csv'!$I$2:$K$1294,3,FALSE)</f>
        <v>Novo Horizonte</v>
      </c>
      <c r="K1195" t="s">
        <v>256</v>
      </c>
      <c r="L1195" t="s">
        <v>7</v>
      </c>
    </row>
    <row r="1196" spans="1:12">
      <c r="A1196">
        <v>854</v>
      </c>
      <c r="B1196" t="s">
        <v>3279</v>
      </c>
      <c r="C1196" t="s">
        <v>256</v>
      </c>
      <c r="D1196" t="s">
        <v>4108</v>
      </c>
      <c r="E1196" t="str">
        <f>VLOOKUP(K1196,MesoMicroMunicipios!$C$2:$E$418,3,FALSE)</f>
        <v>BA08: Porto Seguro</v>
      </c>
      <c r="F1196" t="str">
        <f>VLOOKUP(E1196,DistritosEstFacebook!$A$2:$B$19,2,FALSE)</f>
        <v>https://www.facebook.com/groups/579171692594296/</v>
      </c>
      <c r="I1196" t="str">
        <f>VLOOKUP(A1196,'BA distritos como bairro.csv'!$I$2:$K$1294,2,FALSE)</f>
        <v>Teixeira de Freitas</v>
      </c>
      <c r="J1196" t="str">
        <f>VLOOKUP(A1196,'BA distritos como bairro.csv'!$I$2:$K$1294,3,FALSE)</f>
        <v>Recanto do Lago</v>
      </c>
      <c r="K1196" t="s">
        <v>256</v>
      </c>
      <c r="L1196" t="s">
        <v>4108</v>
      </c>
    </row>
    <row r="1197" spans="1:12">
      <c r="A1197">
        <v>31873</v>
      </c>
      <c r="B1197" t="s">
        <v>3279</v>
      </c>
      <c r="C1197" t="s">
        <v>256</v>
      </c>
      <c r="D1197" t="s">
        <v>4109</v>
      </c>
      <c r="E1197" t="str">
        <f>VLOOKUP(K1197,MesoMicroMunicipios!$C$2:$E$418,3,FALSE)</f>
        <v>BA08: Porto Seguro</v>
      </c>
      <c r="F1197" t="str">
        <f>VLOOKUP(E1197,DistritosEstFacebook!$A$2:$B$19,2,FALSE)</f>
        <v>https://www.facebook.com/groups/579171692594296/</v>
      </c>
      <c r="I1197" t="str">
        <f>VLOOKUP(A1197,'BA distritos como bairro.csv'!$I$2:$K$1294,2,FALSE)</f>
        <v>Teixeira de Freitas</v>
      </c>
      <c r="J1197" t="str">
        <f>VLOOKUP(A1197,'BA distritos como bairro.csv'!$I$2:$K$1294,3,FALSE)</f>
        <v>RedenÃ§Ã£o</v>
      </c>
      <c r="K1197" t="s">
        <v>256</v>
      </c>
      <c r="L1197" t="s">
        <v>4477</v>
      </c>
    </row>
    <row r="1198" spans="1:12">
      <c r="A1198">
        <v>857</v>
      </c>
      <c r="B1198" t="s">
        <v>3279</v>
      </c>
      <c r="C1198" t="s">
        <v>256</v>
      </c>
      <c r="D1198" t="s">
        <v>3765</v>
      </c>
      <c r="E1198" t="str">
        <f>VLOOKUP(K1198,MesoMicroMunicipios!$C$2:$E$418,3,FALSE)</f>
        <v>BA08: Porto Seguro</v>
      </c>
      <c r="F1198" t="str">
        <f>VLOOKUP(E1198,DistritosEstFacebook!$A$2:$B$19,2,FALSE)</f>
        <v>https://www.facebook.com/groups/579171692594296/</v>
      </c>
      <c r="I1198" t="str">
        <f>VLOOKUP(A1198,'BA distritos como bairro.csv'!$I$2:$K$1294,2,FALSE)</f>
        <v>Teixeira de Freitas</v>
      </c>
      <c r="J1198" t="str">
        <f>VLOOKUP(A1198,'BA distritos como bairro.csv'!$I$2:$K$1294,3,FALSE)</f>
        <v>SÃ£o JosÃ©</v>
      </c>
      <c r="K1198" t="s">
        <v>256</v>
      </c>
      <c r="L1198" t="s">
        <v>4521</v>
      </c>
    </row>
    <row r="1199" spans="1:12">
      <c r="A1199">
        <v>858</v>
      </c>
      <c r="B1199" t="s">
        <v>3279</v>
      </c>
      <c r="C1199" t="s">
        <v>256</v>
      </c>
      <c r="D1199" t="s">
        <v>4110</v>
      </c>
      <c r="E1199" t="str">
        <f>VLOOKUP(K1199,MesoMicroMunicipios!$C$2:$E$418,3,FALSE)</f>
        <v>BA08: Porto Seguro</v>
      </c>
      <c r="F1199" t="str">
        <f>VLOOKUP(E1199,DistritosEstFacebook!$A$2:$B$19,2,FALSE)</f>
        <v>https://www.facebook.com/groups/579171692594296/</v>
      </c>
      <c r="I1199" t="str">
        <f>VLOOKUP(A1199,'BA distritos como bairro.csv'!$I$2:$K$1294,2,FALSE)</f>
        <v>Teixeira de Freitas</v>
      </c>
      <c r="J1199" t="str">
        <f>VLOOKUP(A1199,'BA distritos como bairro.csv'!$I$2:$K$1294,3,FALSE)</f>
        <v>SÃ£o LourenÃ§o</v>
      </c>
      <c r="K1199" t="s">
        <v>256</v>
      </c>
      <c r="L1199" t="s">
        <v>4473</v>
      </c>
    </row>
    <row r="1200" spans="1:12">
      <c r="A1200">
        <v>859</v>
      </c>
      <c r="B1200" t="s">
        <v>3279</v>
      </c>
      <c r="C1200" t="s">
        <v>256</v>
      </c>
      <c r="D1200" t="s">
        <v>3347</v>
      </c>
      <c r="E1200" t="str">
        <f>VLOOKUP(K1200,MesoMicroMunicipios!$C$2:$E$418,3,FALSE)</f>
        <v>BA08: Porto Seguro</v>
      </c>
      <c r="F1200" t="str">
        <f>VLOOKUP(E1200,DistritosEstFacebook!$A$2:$B$19,2,FALSE)</f>
        <v>https://www.facebook.com/groups/579171692594296/</v>
      </c>
      <c r="I1200" t="str">
        <f>VLOOKUP(A1200,'BA distritos como bairro.csv'!$I$2:$K$1294,2,FALSE)</f>
        <v>Teixeira de Freitas</v>
      </c>
      <c r="J1200" t="str">
        <f>VLOOKUP(A1200,'BA distritos como bairro.csv'!$I$2:$K$1294,3,FALSE)</f>
        <v>SÃ£o Pedro</v>
      </c>
      <c r="K1200" t="s">
        <v>256</v>
      </c>
      <c r="L1200" t="s">
        <v>4447</v>
      </c>
    </row>
    <row r="1201" spans="1:12">
      <c r="A1201">
        <v>855</v>
      </c>
      <c r="B1201" t="s">
        <v>3279</v>
      </c>
      <c r="C1201" t="s">
        <v>256</v>
      </c>
      <c r="D1201" t="s">
        <v>4021</v>
      </c>
      <c r="E1201" t="str">
        <f>VLOOKUP(K1201,MesoMicroMunicipios!$C$2:$E$418,3,FALSE)</f>
        <v>BA08: Porto Seguro</v>
      </c>
      <c r="F1201" t="str">
        <f>VLOOKUP(E1201,DistritosEstFacebook!$A$2:$B$19,2,FALSE)</f>
        <v>https://www.facebook.com/groups/579171692594296/</v>
      </c>
      <c r="I1201" t="str">
        <f>VLOOKUP(A1201,'BA distritos como bairro.csv'!$I$2:$K$1294,2,FALSE)</f>
        <v>Teixeira de Freitas</v>
      </c>
      <c r="J1201" t="str">
        <f>VLOOKUP(A1201,'BA distritos como bairro.csv'!$I$2:$K$1294,3,FALSE)</f>
        <v>Santa Rita</v>
      </c>
      <c r="K1201" t="s">
        <v>256</v>
      </c>
      <c r="L1201" t="s">
        <v>4021</v>
      </c>
    </row>
    <row r="1202" spans="1:12">
      <c r="A1202">
        <v>856</v>
      </c>
      <c r="B1202" t="s">
        <v>3279</v>
      </c>
      <c r="C1202" t="s">
        <v>256</v>
      </c>
      <c r="D1202" t="s">
        <v>3749</v>
      </c>
      <c r="E1202" t="str">
        <f>VLOOKUP(K1202,MesoMicroMunicipios!$C$2:$E$418,3,FALSE)</f>
        <v>BA08: Porto Seguro</v>
      </c>
      <c r="F1202" t="str">
        <f>VLOOKUP(E1202,DistritosEstFacebook!$A$2:$B$19,2,FALSE)</f>
        <v>https://www.facebook.com/groups/579171692594296/</v>
      </c>
      <c r="I1202" t="str">
        <f>VLOOKUP(A1202,'BA distritos como bairro.csv'!$I$2:$K$1294,2,FALSE)</f>
        <v>Teixeira de Freitas</v>
      </c>
      <c r="J1202" t="str">
        <f>VLOOKUP(A1202,'BA distritos como bairro.csv'!$I$2:$K$1294,3,FALSE)</f>
        <v>Santa Rosa de Lima</v>
      </c>
      <c r="K1202" t="s">
        <v>256</v>
      </c>
      <c r="L1202" t="s">
        <v>3749</v>
      </c>
    </row>
    <row r="1203" spans="1:12">
      <c r="A1203">
        <v>860</v>
      </c>
      <c r="B1203" t="s">
        <v>3279</v>
      </c>
      <c r="C1203" t="s">
        <v>256</v>
      </c>
      <c r="D1203" t="s">
        <v>3602</v>
      </c>
      <c r="E1203" t="str">
        <f>VLOOKUP(K1203,MesoMicroMunicipios!$C$2:$E$418,3,FALSE)</f>
        <v>BA08: Porto Seguro</v>
      </c>
      <c r="F1203" t="str">
        <f>VLOOKUP(E1203,DistritosEstFacebook!$A$2:$B$19,2,FALSE)</f>
        <v>https://www.facebook.com/groups/579171692594296/</v>
      </c>
      <c r="I1203" t="str">
        <f>VLOOKUP(A1203,'BA distritos como bairro.csv'!$I$2:$K$1294,2,FALSE)</f>
        <v>Teixeira de Freitas</v>
      </c>
      <c r="J1203" t="str">
        <f>VLOOKUP(A1203,'BA distritos como bairro.csv'!$I$2:$K$1294,3,FALSE)</f>
        <v>Tancredo Neves</v>
      </c>
      <c r="K1203" t="s">
        <v>256</v>
      </c>
      <c r="L1203" t="s">
        <v>3602</v>
      </c>
    </row>
    <row r="1204" spans="1:12">
      <c r="A1204">
        <v>861</v>
      </c>
      <c r="B1204" t="s">
        <v>3279</v>
      </c>
      <c r="C1204" t="s">
        <v>256</v>
      </c>
      <c r="D1204" t="s">
        <v>4111</v>
      </c>
      <c r="E1204" t="str">
        <f>VLOOKUP(K1204,MesoMicroMunicipios!$C$2:$E$418,3,FALSE)</f>
        <v>BA08: Porto Seguro</v>
      </c>
      <c r="F1204" t="str">
        <f>VLOOKUP(E1204,DistritosEstFacebook!$A$2:$B$19,2,FALSE)</f>
        <v>https://www.facebook.com/groups/579171692594296/</v>
      </c>
      <c r="I1204" t="str">
        <f>VLOOKUP(A1204,'BA distritos como bairro.csv'!$I$2:$K$1294,2,FALSE)</f>
        <v>Teixeira de Freitas</v>
      </c>
      <c r="J1204" t="str">
        <f>VLOOKUP(A1204,'BA distritos como bairro.csv'!$I$2:$K$1294,3,FALSE)</f>
        <v>Teixeirinha</v>
      </c>
      <c r="K1204" t="s">
        <v>256</v>
      </c>
      <c r="L1204" t="s">
        <v>4111</v>
      </c>
    </row>
    <row r="1205" spans="1:12">
      <c r="A1205">
        <v>862</v>
      </c>
      <c r="B1205" t="s">
        <v>3279</v>
      </c>
      <c r="C1205" t="s">
        <v>256</v>
      </c>
      <c r="D1205" t="s">
        <v>4112</v>
      </c>
      <c r="E1205" t="str">
        <f>VLOOKUP(K1205,MesoMicroMunicipios!$C$2:$E$418,3,FALSE)</f>
        <v>BA08: Porto Seguro</v>
      </c>
      <c r="F1205" t="str">
        <f>VLOOKUP(E1205,DistritosEstFacebook!$A$2:$B$19,2,FALSE)</f>
        <v>https://www.facebook.com/groups/579171692594296/</v>
      </c>
      <c r="I1205" t="str">
        <f>VLOOKUP(A1205,'BA distritos como bairro.csv'!$I$2:$K$1294,2,FALSE)</f>
        <v>Teixeira de Freitas</v>
      </c>
      <c r="J1205" t="str">
        <f>VLOOKUP(A1205,'BA distritos como bairro.csv'!$I$2:$K$1294,3,FALSE)</f>
        <v>Trevo</v>
      </c>
      <c r="K1205" t="s">
        <v>256</v>
      </c>
      <c r="L1205" t="s">
        <v>4112</v>
      </c>
    </row>
    <row r="1206" spans="1:12">
      <c r="A1206">
        <v>31748</v>
      </c>
      <c r="B1206" t="s">
        <v>3279</v>
      </c>
      <c r="C1206" t="s">
        <v>256</v>
      </c>
      <c r="D1206" t="s">
        <v>4113</v>
      </c>
      <c r="E1206" t="str">
        <f>VLOOKUP(K1206,MesoMicroMunicipios!$C$2:$E$418,3,FALSE)</f>
        <v>BA08: Porto Seguro</v>
      </c>
      <c r="F1206" t="str">
        <f>VLOOKUP(E1206,DistritosEstFacebook!$A$2:$B$19,2,FALSE)</f>
        <v>https://www.facebook.com/groups/579171692594296/</v>
      </c>
      <c r="I1206" t="str">
        <f>VLOOKUP(A1206,'BA distritos como bairro.csv'!$I$2:$K$1294,2,FALSE)</f>
        <v>Teixeira de Freitas</v>
      </c>
      <c r="J1206" t="str">
        <f>VLOOKUP(A1206,'BA distritos como bairro.csv'!$I$2:$K$1294,3,FALSE)</f>
        <v>Ulisses GuimarÃ£es</v>
      </c>
      <c r="K1206" t="s">
        <v>256</v>
      </c>
      <c r="L1206" t="s">
        <v>4476</v>
      </c>
    </row>
    <row r="1207" spans="1:12">
      <c r="A1207">
        <v>863</v>
      </c>
      <c r="B1207" t="s">
        <v>3279</v>
      </c>
      <c r="C1207" t="s">
        <v>256</v>
      </c>
      <c r="D1207" t="s">
        <v>3637</v>
      </c>
      <c r="E1207" t="str">
        <f>VLOOKUP(K1207,MesoMicroMunicipios!$C$2:$E$418,3,FALSE)</f>
        <v>BA08: Porto Seguro</v>
      </c>
      <c r="F1207" t="str">
        <f>VLOOKUP(E1207,DistritosEstFacebook!$A$2:$B$19,2,FALSE)</f>
        <v>https://www.facebook.com/groups/579171692594296/</v>
      </c>
      <c r="I1207" t="str">
        <f>VLOOKUP(A1207,'BA distritos como bairro.csv'!$I$2:$K$1294,2,FALSE)</f>
        <v>Teixeira de Freitas</v>
      </c>
      <c r="J1207" t="str">
        <f>VLOOKUP(A1207,'BA distritos como bairro.csv'!$I$2:$K$1294,3,FALSE)</f>
        <v>Urbis</v>
      </c>
      <c r="K1207" t="s">
        <v>256</v>
      </c>
      <c r="L1207" t="s">
        <v>3637</v>
      </c>
    </row>
    <row r="1208" spans="1:12">
      <c r="A1208">
        <v>864</v>
      </c>
      <c r="B1208" t="s">
        <v>3279</v>
      </c>
      <c r="C1208" t="s">
        <v>256</v>
      </c>
      <c r="D1208" t="s">
        <v>4114</v>
      </c>
      <c r="E1208" t="str">
        <f>VLOOKUP(K1208,MesoMicroMunicipios!$C$2:$E$418,3,FALSE)</f>
        <v>BA08: Porto Seguro</v>
      </c>
      <c r="F1208" t="str">
        <f>VLOOKUP(E1208,DistritosEstFacebook!$A$2:$B$19,2,FALSE)</f>
        <v>https://www.facebook.com/groups/579171692594296/</v>
      </c>
      <c r="I1208" t="str">
        <f>VLOOKUP(A1208,'BA distritos como bairro.csv'!$I$2:$K$1294,2,FALSE)</f>
        <v>Teixeira de Freitas</v>
      </c>
      <c r="J1208" t="str">
        <f>VLOOKUP(A1208,'BA distritos como bairro.csv'!$I$2:$K$1294,3,FALSE)</f>
        <v>Vila CaraÃ­pe</v>
      </c>
      <c r="K1208" t="s">
        <v>256</v>
      </c>
      <c r="L1208" t="s">
        <v>4603</v>
      </c>
    </row>
    <row r="1209" spans="1:12">
      <c r="A1209">
        <v>865</v>
      </c>
      <c r="B1209" t="s">
        <v>3279</v>
      </c>
      <c r="C1209" t="s">
        <v>256</v>
      </c>
      <c r="D1209" t="s">
        <v>4115</v>
      </c>
      <c r="E1209" t="str">
        <f>VLOOKUP(K1209,MesoMicroMunicipios!$C$2:$E$418,3,FALSE)</f>
        <v>BA08: Porto Seguro</v>
      </c>
      <c r="F1209" t="str">
        <f>VLOOKUP(E1209,DistritosEstFacebook!$A$2:$B$19,2,FALSE)</f>
        <v>https://www.facebook.com/groups/579171692594296/</v>
      </c>
      <c r="I1209" t="str">
        <f>VLOOKUP(A1209,'BA distritos como bairro.csv'!$I$2:$K$1294,2,FALSE)</f>
        <v>Teixeira de Freitas</v>
      </c>
      <c r="J1209" t="str">
        <f>VLOOKUP(A1209,'BA distritos como bairro.csv'!$I$2:$K$1294,3,FALSE)</f>
        <v>Vila Feliz</v>
      </c>
      <c r="K1209" t="s">
        <v>256</v>
      </c>
      <c r="L1209" t="s">
        <v>4115</v>
      </c>
    </row>
    <row r="1210" spans="1:12">
      <c r="A1210">
        <v>866</v>
      </c>
      <c r="B1210" t="s">
        <v>3279</v>
      </c>
      <c r="C1210" t="s">
        <v>256</v>
      </c>
      <c r="D1210" t="s">
        <v>4116</v>
      </c>
      <c r="E1210" t="str">
        <f>VLOOKUP(K1210,MesoMicroMunicipios!$C$2:$E$418,3,FALSE)</f>
        <v>BA08: Porto Seguro</v>
      </c>
      <c r="F1210" t="str">
        <f>VLOOKUP(E1210,DistritosEstFacebook!$A$2:$B$19,2,FALSE)</f>
        <v>https://www.facebook.com/groups/579171692594296/</v>
      </c>
      <c r="I1210" t="str">
        <f>VLOOKUP(A1210,'BA distritos como bairro.csv'!$I$2:$K$1294,2,FALSE)</f>
        <v>Teixeira de Freitas</v>
      </c>
      <c r="J1210" t="str">
        <f>VLOOKUP(A1210,'BA distritos como bairro.csv'!$I$2:$K$1294,3,FALSE)</f>
        <v>Vila Vargas</v>
      </c>
      <c r="K1210" t="s">
        <v>256</v>
      </c>
      <c r="L1210" t="s">
        <v>4116</v>
      </c>
    </row>
    <row r="1211" spans="1:12">
      <c r="A1211">
        <v>867</v>
      </c>
      <c r="B1211" t="s">
        <v>3279</v>
      </c>
      <c r="C1211" t="s">
        <v>256</v>
      </c>
      <c r="D1211" t="s">
        <v>4117</v>
      </c>
      <c r="E1211" t="str">
        <f>VLOOKUP(K1211,MesoMicroMunicipios!$C$2:$E$418,3,FALSE)</f>
        <v>BA08: Porto Seguro</v>
      </c>
      <c r="F1211" t="str">
        <f>VLOOKUP(E1211,DistritosEstFacebook!$A$2:$B$19,2,FALSE)</f>
        <v>https://www.facebook.com/groups/579171692594296/</v>
      </c>
      <c r="I1211" t="str">
        <f>VLOOKUP(A1211,'BA distritos como bairro.csv'!$I$2:$K$1294,2,FALSE)</f>
        <v>Teixeira de Freitas</v>
      </c>
      <c r="J1211" t="str">
        <f>VLOOKUP(A1211,'BA distritos como bairro.csv'!$I$2:$K$1294,3,FALSE)</f>
        <v>Vila Verde</v>
      </c>
      <c r="K1211" t="s">
        <v>256</v>
      </c>
      <c r="L1211" t="s">
        <v>4117</v>
      </c>
    </row>
    <row r="1212" spans="1:12">
      <c r="A1212">
        <v>868</v>
      </c>
      <c r="B1212" t="s">
        <v>3279</v>
      </c>
      <c r="C1212" t="s">
        <v>256</v>
      </c>
      <c r="D1212" t="s">
        <v>4118</v>
      </c>
      <c r="E1212" t="str">
        <f>VLOOKUP(K1212,MesoMicroMunicipios!$C$2:$E$418,3,FALSE)</f>
        <v>BA08: Porto Seguro</v>
      </c>
      <c r="F1212" t="str">
        <f>VLOOKUP(E1212,DistritosEstFacebook!$A$2:$B$19,2,FALSE)</f>
        <v>https://www.facebook.com/groups/579171692594296/</v>
      </c>
      <c r="I1212" t="str">
        <f>VLOOKUP(A1212,'BA distritos como bairro.csv'!$I$2:$K$1294,2,FALSE)</f>
        <v>Teixeira de Freitas</v>
      </c>
      <c r="J1212" t="str">
        <f>VLOOKUP(A1212,'BA distritos como bairro.csv'!$I$2:$K$1294,3,FALSE)</f>
        <v>Vista do Sol</v>
      </c>
      <c r="K1212" t="s">
        <v>256</v>
      </c>
      <c r="L1212" t="s">
        <v>4118</v>
      </c>
    </row>
    <row r="1213" spans="1:12">
      <c r="A1213">
        <v>869</v>
      </c>
      <c r="B1213" t="s">
        <v>3279</v>
      </c>
      <c r="C1213" t="s">
        <v>256</v>
      </c>
      <c r="D1213" t="s">
        <v>4119</v>
      </c>
      <c r="E1213" t="str">
        <f>VLOOKUP(K1213,MesoMicroMunicipios!$C$2:$E$418,3,FALSE)</f>
        <v>BA08: Porto Seguro</v>
      </c>
      <c r="F1213" t="str">
        <f>VLOOKUP(E1213,DistritosEstFacebook!$A$2:$B$19,2,FALSE)</f>
        <v>https://www.facebook.com/groups/579171692594296/</v>
      </c>
      <c r="I1213" t="str">
        <f>VLOOKUP(A1213,'BA distritos como bairro.csv'!$I$2:$K$1294,2,FALSE)</f>
        <v>Teixeira de Freitas</v>
      </c>
      <c r="J1213" t="str">
        <f>VLOOKUP(A1213,'BA distritos como bairro.csv'!$I$2:$K$1294,3,FALSE)</f>
        <v>Wilson Brito</v>
      </c>
      <c r="K1213" t="s">
        <v>256</v>
      </c>
      <c r="L1213" t="s">
        <v>4119</v>
      </c>
    </row>
    <row r="1214" spans="1:12">
      <c r="A1214">
        <v>33803</v>
      </c>
      <c r="B1214" t="s">
        <v>3279</v>
      </c>
      <c r="C1214" t="s">
        <v>257</v>
      </c>
      <c r="D1214" t="s">
        <v>622</v>
      </c>
      <c r="E1214" t="str">
        <f>VLOOKUP(K1214,MesoMicroMunicipios!$C$2:$E$418,3,FALSE)</f>
        <v>BA14: Feira de Santana</v>
      </c>
      <c r="F1214" t="str">
        <f>VLOOKUP(E1214,DistritosEstFacebook!$A$2:$B$19,2,FALSE)</f>
        <v>https://www.facebook.com/groups/1591948850852653/</v>
      </c>
      <c r="I1214" t="str">
        <f>VLOOKUP(A1214,'BA distritos como bairro.csv'!$I$2:$K$1294,2,FALSE)</f>
        <v>Teodoro Sampaio</v>
      </c>
      <c r="J1214" t="str">
        <f>VLOOKUP(A1214,'BA distritos como bairro.csv'!$I$2:$K$1294,3,FALSE)</f>
        <v>Centro</v>
      </c>
      <c r="K1214" t="s">
        <v>257</v>
      </c>
      <c r="L1214" t="s">
        <v>622</v>
      </c>
    </row>
    <row r="1215" spans="1:12">
      <c r="A1215">
        <v>45000</v>
      </c>
      <c r="B1215" t="s">
        <v>3279</v>
      </c>
      <c r="C1215" t="s">
        <v>4120</v>
      </c>
      <c r="D1215" t="s">
        <v>4121</v>
      </c>
      <c r="E1215" t="str">
        <f>VLOOKUP(K1215,MesoMicroMunicipios!$C$2:$E$418,3,FALSE)</f>
        <v>BA16: Serrinha/Euclides da Cunha/Jeremoabo</v>
      </c>
      <c r="F1215" t="str">
        <f>VLOOKUP(E1215,DistritosEstFacebook!$A$2:$B$19,2,FALSE)</f>
        <v>https://www.facebook.com/groups/167601297347193/</v>
      </c>
      <c r="I1215" t="str">
        <f>VLOOKUP(A1215,'BA distritos como bairro.csv'!$I$2:$K$1294,2,FALSE)</f>
        <v>TeofilÃ¢ndia</v>
      </c>
      <c r="J1215" t="str">
        <f>VLOOKUP(A1215,'BA distritos como bairro.csv'!$I$2:$K$1294,3,FALSE)</f>
        <v>Canto</v>
      </c>
      <c r="K1215" t="s">
        <v>327</v>
      </c>
      <c r="L1215" t="s">
        <v>4121</v>
      </c>
    </row>
    <row r="1216" spans="1:12">
      <c r="A1216">
        <v>33804</v>
      </c>
      <c r="B1216" t="s">
        <v>3279</v>
      </c>
      <c r="C1216" t="s">
        <v>4120</v>
      </c>
      <c r="D1216" t="s">
        <v>622</v>
      </c>
      <c r="E1216" t="str">
        <f>VLOOKUP(K1216,MesoMicroMunicipios!$C$2:$E$418,3,FALSE)</f>
        <v>BA16: Serrinha/Euclides da Cunha/Jeremoabo</v>
      </c>
      <c r="F1216" t="str">
        <f>VLOOKUP(E1216,DistritosEstFacebook!$A$2:$B$19,2,FALSE)</f>
        <v>https://www.facebook.com/groups/167601297347193/</v>
      </c>
      <c r="I1216" t="str">
        <f>VLOOKUP(A1216,'BA distritos como bairro.csv'!$I$2:$K$1294,2,FALSE)</f>
        <v>TeofilÃ¢ndia</v>
      </c>
      <c r="J1216" t="str">
        <f>VLOOKUP(A1216,'BA distritos como bairro.csv'!$I$2:$K$1294,3,FALSE)</f>
        <v>Centro</v>
      </c>
      <c r="K1216" t="s">
        <v>327</v>
      </c>
      <c r="L1216" t="s">
        <v>622</v>
      </c>
    </row>
    <row r="1217" spans="1:12">
      <c r="A1217">
        <v>33807</v>
      </c>
      <c r="B1217" t="s">
        <v>3279</v>
      </c>
      <c r="C1217" t="s">
        <v>4122</v>
      </c>
      <c r="D1217" t="s">
        <v>622</v>
      </c>
      <c r="E1217" t="str">
        <f>VLOOKUP(K1217,MesoMicroMunicipios!$C$2:$E$418,3,FALSE)</f>
        <v>BA07: Ilhéus/Itabuna</v>
      </c>
      <c r="F1217" t="str">
        <f>VLOOKUP(E1217,DistritosEstFacebook!$A$2:$B$19,2,FALSE)</f>
        <v>https://www.facebook.com/groups/776446452544437/</v>
      </c>
      <c r="I1217" t="str">
        <f>VLOOKUP(A1217,'BA distritos como bairro.csv'!$I$2:$K$1294,2,FALSE)</f>
        <v>TeolÃ¢ndia</v>
      </c>
      <c r="J1217" t="str">
        <f>VLOOKUP(A1217,'BA distritos como bairro.csv'!$I$2:$K$1294,3,FALSE)</f>
        <v>Centro</v>
      </c>
      <c r="K1217" t="s">
        <v>377</v>
      </c>
      <c r="L1217" t="s">
        <v>622</v>
      </c>
    </row>
    <row r="1218" spans="1:12">
      <c r="A1218">
        <v>33811</v>
      </c>
      <c r="B1218" t="s">
        <v>3279</v>
      </c>
      <c r="C1218" t="s">
        <v>258</v>
      </c>
      <c r="D1218" t="s">
        <v>622</v>
      </c>
      <c r="E1218" t="str">
        <f>VLOOKUP(K1218,MesoMicroMunicipios!$C$2:$E$418,3,FALSE)</f>
        <v>BA05: Metropolitana Norte</v>
      </c>
      <c r="F1218" t="str">
        <f>VLOOKUP(E1218,DistritosEstFacebook!$A$2:$B$19,2,FALSE)</f>
        <v>https://www.facebook.com/groups/170292697033720/</v>
      </c>
      <c r="I1218" t="str">
        <f>VLOOKUP(A1218,'BA distritos como bairro.csv'!$I$2:$K$1294,2,FALSE)</f>
        <v>Terra Nova</v>
      </c>
      <c r="J1218" t="str">
        <f>VLOOKUP(A1218,'BA distritos como bairro.csv'!$I$2:$K$1294,3,FALSE)</f>
        <v>Centro</v>
      </c>
      <c r="K1218" t="s">
        <v>258</v>
      </c>
      <c r="L1218" t="s">
        <v>622</v>
      </c>
    </row>
    <row r="1219" spans="1:12">
      <c r="A1219">
        <v>44146</v>
      </c>
      <c r="B1219" t="s">
        <v>3279</v>
      </c>
      <c r="C1219" t="s">
        <v>4123</v>
      </c>
      <c r="D1219" t="s">
        <v>622</v>
      </c>
      <c r="E1219" t="str">
        <f>VLOOKUP(K1219,MesoMicroMunicipios!$C$2:$E$418,3,FALSE)</f>
        <v>BA14: Feira de Santana</v>
      </c>
      <c r="F1219" t="str">
        <f>VLOOKUP(E1219,DistritosEstFacebook!$A$2:$B$19,2,FALSE)</f>
        <v>https://www.facebook.com/groups/1591948850852653/</v>
      </c>
      <c r="I1219" t="str">
        <f>VLOOKUP(A1219,'BA distritos como bairro.csv'!$I$2:$K$1294,2,FALSE)</f>
        <v>Feira de Santana</v>
      </c>
      <c r="J1219" t="str">
        <f>VLOOKUP(A1219,'BA distritos como bairro.csv'!$I$2:$K$1294,3,FALSE)</f>
        <v xml:space="preserve">TiquaruÃ§u </v>
      </c>
      <c r="K1219" t="s">
        <v>117</v>
      </c>
      <c r="L1219" t="s">
        <v>4429</v>
      </c>
    </row>
    <row r="1220" spans="1:12">
      <c r="A1220">
        <v>37781</v>
      </c>
      <c r="B1220" t="s">
        <v>3279</v>
      </c>
      <c r="C1220" t="s">
        <v>4124</v>
      </c>
      <c r="D1220" t="s">
        <v>622</v>
      </c>
      <c r="E1220" t="str">
        <f>VLOOKUP(K1220,MesoMicroMunicipios!$C$2:$E$418,3,FALSE)</f>
        <v>BA08: Porto Seguro</v>
      </c>
      <c r="F1220" t="str">
        <f>VLOOKUP(E1220,DistritosEstFacebook!$A$2:$B$19,2,FALSE)</f>
        <v>https://www.facebook.com/groups/579171692594296/</v>
      </c>
      <c r="I1220" t="str">
        <f>VLOOKUP(A1220,'BA distritos como bairro.csv'!$I$2:$K$1294,2,FALSE)</f>
        <v>Porto Seguro</v>
      </c>
      <c r="J1220" t="str">
        <f>VLOOKUP(A1220,'BA distritos como bairro.csv'!$I$2:$K$1294,3,FALSE)</f>
        <v xml:space="preserve">Trancoso </v>
      </c>
      <c r="K1220" t="s">
        <v>220</v>
      </c>
      <c r="L1220" t="s">
        <v>4185</v>
      </c>
    </row>
    <row r="1221" spans="1:12">
      <c r="A1221">
        <v>33813</v>
      </c>
      <c r="B1221" t="s">
        <v>3279</v>
      </c>
      <c r="C1221" t="s">
        <v>259</v>
      </c>
      <c r="D1221" t="s">
        <v>622</v>
      </c>
      <c r="E1221" t="str">
        <f>VLOOKUP(K1221,MesoMicroMunicipios!$C$2:$E$418,3,FALSE)</f>
        <v>BA11: Guanambi/Brumado/Livramento</v>
      </c>
      <c r="F1221" t="str">
        <f>VLOOKUP(E1221,DistritosEstFacebook!$A$2:$B$19,2,FALSE)</f>
        <v>https://www.facebook.com/groups/1532561203518470/</v>
      </c>
      <c r="I1221" t="str">
        <f>VLOOKUP(A1221,'BA distritos como bairro.csv'!$I$2:$K$1294,2,FALSE)</f>
        <v>Tremedal</v>
      </c>
      <c r="J1221" t="str">
        <f>VLOOKUP(A1221,'BA distritos como bairro.csv'!$I$2:$K$1294,3,FALSE)</f>
        <v>Centro</v>
      </c>
      <c r="K1221" t="s">
        <v>259</v>
      </c>
      <c r="L1221" t="s">
        <v>622</v>
      </c>
    </row>
    <row r="1222" spans="1:12">
      <c r="A1222">
        <v>43210</v>
      </c>
      <c r="B1222" t="s">
        <v>3279</v>
      </c>
      <c r="C1222" t="s">
        <v>4125</v>
      </c>
      <c r="D1222" t="s">
        <v>622</v>
      </c>
      <c r="E1222" t="str">
        <f>VLOOKUP(K1222,MesoMicroMunicipios!$C$2:$E$418,3,FALSE)</f>
        <v>BA10: Jequié/Seabra</v>
      </c>
      <c r="F1222" t="str">
        <f>VLOOKUP(E1222,DistritosEstFacebook!$A$2:$B$19,2,FALSE)</f>
        <v>https://www.facebook.com/groups/170949727010380/</v>
      </c>
      <c r="I1222" t="str">
        <f>VLOOKUP(A1222,'BA distritos como bairro.csv'!$I$2:$K$1294,2,FALSE)</f>
        <v>Barra da Estiva</v>
      </c>
      <c r="J1222" t="str">
        <f>VLOOKUP(A1222,'BA distritos como bairro.csv'!$I$2:$K$1294,3,FALSE)</f>
        <v xml:space="preserve">Triunfo do SincorÃ¡ </v>
      </c>
      <c r="K1222" t="s">
        <v>60</v>
      </c>
      <c r="L1222" t="s">
        <v>4613</v>
      </c>
    </row>
    <row r="1223" spans="1:12">
      <c r="A1223">
        <v>33815</v>
      </c>
      <c r="B1223" t="s">
        <v>3279</v>
      </c>
      <c r="C1223" t="s">
        <v>260</v>
      </c>
      <c r="D1223" t="s">
        <v>622</v>
      </c>
      <c r="E1223" t="str">
        <f>VLOOKUP(K1223,MesoMicroMunicipios!$C$2:$E$418,3,FALSE)</f>
        <v>BA16: Serrinha/Euclides da Cunha/Jeremoabo</v>
      </c>
      <c r="F1223" t="str">
        <f>VLOOKUP(E1223,DistritosEstFacebook!$A$2:$B$19,2,FALSE)</f>
        <v>https://www.facebook.com/groups/167601297347193/</v>
      </c>
      <c r="I1223" t="str">
        <f>VLOOKUP(A1223,'BA distritos como bairro.csv'!$I$2:$K$1294,2,FALSE)</f>
        <v>Tucano</v>
      </c>
      <c r="J1223" t="str">
        <f>VLOOKUP(A1223,'BA distritos como bairro.csv'!$I$2:$K$1294,3,FALSE)</f>
        <v>Centro</v>
      </c>
      <c r="K1223" t="s">
        <v>260</v>
      </c>
      <c r="L1223" t="s">
        <v>622</v>
      </c>
    </row>
    <row r="1224" spans="1:12">
      <c r="A1224">
        <v>45001</v>
      </c>
      <c r="B1224" t="s">
        <v>3279</v>
      </c>
      <c r="C1224" t="s">
        <v>4126</v>
      </c>
      <c r="D1224" t="s">
        <v>4127</v>
      </c>
      <c r="E1224" t="str">
        <f>VLOOKUP(K1224,MesoMicroMunicipios!$C$2:$E$418,3,FALSE)</f>
        <v>BA16: Serrinha/Euclides da Cunha/Jeremoabo</v>
      </c>
      <c r="F1224" t="str">
        <f>VLOOKUP(E1224,DistritosEstFacebook!$A$2:$B$19,2,FALSE)</f>
        <v>https://www.facebook.com/groups/167601297347193/</v>
      </c>
      <c r="I1224" t="str">
        <f>VLOOKUP(A1224,'BA distritos como bairro.csv'!$I$2:$K$1294,2,FALSE)</f>
        <v>UauÃ¡</v>
      </c>
      <c r="J1224" t="str">
        <f>VLOOKUP(A1224,'BA distritos como bairro.csv'!$I$2:$K$1294,3,FALSE)</f>
        <v>CaldeirÃ£o do Almeida</v>
      </c>
      <c r="K1224" t="s">
        <v>321</v>
      </c>
      <c r="L1224" t="s">
        <v>4498</v>
      </c>
    </row>
    <row r="1225" spans="1:12">
      <c r="A1225">
        <v>33818</v>
      </c>
      <c r="B1225" t="s">
        <v>3279</v>
      </c>
      <c r="C1225" t="s">
        <v>4126</v>
      </c>
      <c r="D1225" t="s">
        <v>622</v>
      </c>
      <c r="E1225" t="str">
        <f>VLOOKUP(K1225,MesoMicroMunicipios!$C$2:$E$418,3,FALSE)</f>
        <v>BA16: Serrinha/Euclides da Cunha/Jeremoabo</v>
      </c>
      <c r="F1225" t="str">
        <f>VLOOKUP(E1225,DistritosEstFacebook!$A$2:$B$19,2,FALSE)</f>
        <v>https://www.facebook.com/groups/167601297347193/</v>
      </c>
      <c r="I1225" t="str">
        <f>VLOOKUP(A1225,'BA distritos como bairro.csv'!$I$2:$K$1294,2,FALSE)</f>
        <v>UauÃ¡</v>
      </c>
      <c r="J1225" t="str">
        <f>VLOOKUP(A1225,'BA distritos como bairro.csv'!$I$2:$K$1294,3,FALSE)</f>
        <v>Centro</v>
      </c>
      <c r="K1225" t="s">
        <v>321</v>
      </c>
      <c r="L1225" t="s">
        <v>622</v>
      </c>
    </row>
    <row r="1226" spans="1:12">
      <c r="A1226">
        <v>33821</v>
      </c>
      <c r="B1226" t="s">
        <v>3279</v>
      </c>
      <c r="C1226" t="s">
        <v>4128</v>
      </c>
      <c r="D1226" t="s">
        <v>622</v>
      </c>
      <c r="E1226" t="str">
        <f>VLOOKUP(K1226,MesoMicroMunicipios!$C$2:$E$418,3,FALSE)</f>
        <v>BA10: Jequié/Seabra</v>
      </c>
      <c r="F1226" t="str">
        <f>VLOOKUP(E1226,DistritosEstFacebook!$A$2:$B$19,2,FALSE)</f>
        <v>https://www.facebook.com/groups/170949727010380/</v>
      </c>
      <c r="I1226" t="str">
        <f>VLOOKUP(A1226,'BA distritos como bairro.csv'!$I$2:$K$1294,2,FALSE)</f>
        <v>UbaÃ­ra</v>
      </c>
      <c r="J1226" t="str">
        <f>VLOOKUP(A1226,'BA distritos como bairro.csv'!$I$2:$K$1294,3,FALSE)</f>
        <v>Centro</v>
      </c>
      <c r="K1226" t="s">
        <v>344</v>
      </c>
      <c r="L1226" t="s">
        <v>622</v>
      </c>
    </row>
    <row r="1227" spans="1:12">
      <c r="A1227">
        <v>45384</v>
      </c>
      <c r="B1227" t="s">
        <v>3279</v>
      </c>
      <c r="C1227" t="s">
        <v>4128</v>
      </c>
      <c r="D1227" t="s">
        <v>4129</v>
      </c>
      <c r="E1227" t="str">
        <f>VLOOKUP(K1227,MesoMicroMunicipios!$C$2:$E$418,3,FALSE)</f>
        <v>BA10: Jequié/Seabra</v>
      </c>
      <c r="F1227" t="str">
        <f>VLOOKUP(E1227,DistritosEstFacebook!$A$2:$B$19,2,FALSE)</f>
        <v>https://www.facebook.com/groups/170949727010380/</v>
      </c>
      <c r="I1227" t="str">
        <f>VLOOKUP(A1227,'BA distritos como bairro.csv'!$I$2:$K$1294,2,FALSE)</f>
        <v>UbaÃ­ra</v>
      </c>
      <c r="J1227" t="str">
        <f>VLOOKUP(A1227,'BA distritos como bairro.csv'!$I$2:$K$1294,3,FALSE)</f>
        <v>TrÃªs BraÃ§os</v>
      </c>
      <c r="K1227" t="s">
        <v>344</v>
      </c>
      <c r="L1227" t="s">
        <v>4649</v>
      </c>
    </row>
    <row r="1228" spans="1:12">
      <c r="A1228">
        <v>33824</v>
      </c>
      <c r="B1228" t="s">
        <v>3279</v>
      </c>
      <c r="C1228" t="s">
        <v>261</v>
      </c>
      <c r="D1228" t="s">
        <v>622</v>
      </c>
      <c r="E1228" t="str">
        <f>VLOOKUP(K1228,MesoMicroMunicipios!$C$2:$E$418,3,FALSE)</f>
        <v>BA07: Ilhéus/Itabuna</v>
      </c>
      <c r="F1228" t="str">
        <f>VLOOKUP(E1228,DistritosEstFacebook!$A$2:$B$19,2,FALSE)</f>
        <v>https://www.facebook.com/groups/776446452544437/</v>
      </c>
      <c r="I1228" t="str">
        <f>VLOOKUP(A1228,'BA distritos como bairro.csv'!$I$2:$K$1294,2,FALSE)</f>
        <v>Ubaitaba</v>
      </c>
      <c r="J1228" t="str">
        <f>VLOOKUP(A1228,'BA distritos como bairro.csv'!$I$2:$K$1294,3,FALSE)</f>
        <v>Centro</v>
      </c>
      <c r="K1228" t="s">
        <v>261</v>
      </c>
      <c r="L1228" t="s">
        <v>622</v>
      </c>
    </row>
    <row r="1229" spans="1:12">
      <c r="A1229">
        <v>45002</v>
      </c>
      <c r="B1229" t="s">
        <v>3279</v>
      </c>
      <c r="C1229" t="s">
        <v>261</v>
      </c>
      <c r="D1229" t="s">
        <v>4130</v>
      </c>
      <c r="E1229" t="str">
        <f>VLOOKUP(K1229,MesoMicroMunicipios!$C$2:$E$418,3,FALSE)</f>
        <v>BA07: Ilhéus/Itabuna</v>
      </c>
      <c r="F1229" t="str">
        <f>VLOOKUP(E1229,DistritosEstFacebook!$A$2:$B$19,2,FALSE)</f>
        <v>https://www.facebook.com/groups/776446452544437/</v>
      </c>
      <c r="I1229" t="str">
        <f>VLOOKUP(A1229,'BA distritos como bairro.csv'!$I$2:$K$1294,2,FALSE)</f>
        <v>Ubaitaba</v>
      </c>
      <c r="J1229" t="str">
        <f>VLOOKUP(A1229,'BA distritos como bairro.csv'!$I$2:$K$1294,3,FALSE)</f>
        <v>Faisqueira</v>
      </c>
      <c r="K1229" t="s">
        <v>261</v>
      </c>
      <c r="L1229" t="s">
        <v>4130</v>
      </c>
    </row>
    <row r="1230" spans="1:12">
      <c r="A1230">
        <v>33827</v>
      </c>
      <c r="B1230" t="s">
        <v>3279</v>
      </c>
      <c r="C1230" t="s">
        <v>4131</v>
      </c>
      <c r="D1230" t="s">
        <v>622</v>
      </c>
      <c r="E1230" t="str">
        <f>VLOOKUP(K1230,MesoMicroMunicipios!$C$2:$E$418,3,FALSE)</f>
        <v>BA07: Ilhéus/Itabuna</v>
      </c>
      <c r="F1230" t="str">
        <f>VLOOKUP(E1230,DistritosEstFacebook!$A$2:$B$19,2,FALSE)</f>
        <v>https://www.facebook.com/groups/776446452544437/</v>
      </c>
      <c r="I1230" t="str">
        <f>VLOOKUP(A1230,'BA distritos como bairro.csv'!$I$2:$K$1294,2,FALSE)</f>
        <v>UbatÃ£</v>
      </c>
      <c r="J1230" t="str">
        <f>VLOOKUP(A1230,'BA distritos como bairro.csv'!$I$2:$K$1294,3,FALSE)</f>
        <v>Centro</v>
      </c>
      <c r="K1230" t="s">
        <v>317</v>
      </c>
      <c r="L1230" t="s">
        <v>622</v>
      </c>
    </row>
    <row r="1231" spans="1:12">
      <c r="A1231">
        <v>43221</v>
      </c>
      <c r="B1231" t="s">
        <v>3279</v>
      </c>
      <c r="C1231" t="s">
        <v>4132</v>
      </c>
      <c r="D1231" t="s">
        <v>622</v>
      </c>
      <c r="E1231" t="str">
        <f>VLOOKUP(K1231,MesoMicroMunicipios!$C$2:$E$418,3,FALSE)</f>
        <v>BA10: Jequié/Seabra</v>
      </c>
      <c r="F1231" t="str">
        <f>VLOOKUP(E1231,DistritosEstFacebook!$A$2:$B$19,2,FALSE)</f>
        <v>https://www.facebook.com/groups/170949727010380/</v>
      </c>
      <c r="I1231" t="str">
        <f>VLOOKUP(A1231,'BA distritos como bairro.csv'!$I$2:$K$1294,2,FALSE)</f>
        <v>AndaraÃ­</v>
      </c>
      <c r="J1231" t="str">
        <f>VLOOKUP(A1231,'BA distritos como bairro.csv'!$I$2:$K$1294,3,FALSE)</f>
        <v xml:space="preserve">UbiraitÃ¡ </v>
      </c>
      <c r="K1231" t="s">
        <v>394</v>
      </c>
      <c r="L1231" t="s">
        <v>4617</v>
      </c>
    </row>
    <row r="1232" spans="1:12">
      <c r="A1232">
        <v>37403</v>
      </c>
      <c r="B1232" t="s">
        <v>3279</v>
      </c>
      <c r="C1232" t="s">
        <v>4133</v>
      </c>
      <c r="D1232" t="s">
        <v>622</v>
      </c>
      <c r="E1232" t="str">
        <f>VLOOKUP(K1232,MesoMicroMunicipios!$C$2:$E$418,3,FALSE)</f>
        <v>BA18: Irecê/Boquira/Barra</v>
      </c>
      <c r="F1232" t="str">
        <f>VLOOKUP(E1232,DistritosEstFacebook!$A$2:$B$19,2,FALSE)</f>
        <v>https://www.facebook.com/groups/159326851374383/</v>
      </c>
      <c r="I1232" t="str">
        <f>VLOOKUP(A1232,'BA distritos como bairro.csv'!$I$2:$K$1294,2,FALSE)</f>
        <v>UibaÃ­</v>
      </c>
      <c r="J1232" t="str">
        <f>VLOOKUP(A1232,'BA distritos como bairro.csv'!$I$2:$K$1294,3,FALSE)</f>
        <v>Centro</v>
      </c>
      <c r="K1232" t="s">
        <v>385</v>
      </c>
      <c r="L1232" t="s">
        <v>622</v>
      </c>
    </row>
    <row r="1233" spans="1:12">
      <c r="A1233">
        <v>33831</v>
      </c>
      <c r="B1233" t="s">
        <v>3279</v>
      </c>
      <c r="C1233" t="s">
        <v>262</v>
      </c>
      <c r="D1233" t="s">
        <v>622</v>
      </c>
      <c r="E1233" t="str">
        <f>VLOOKUP(K1233,MesoMicroMunicipios!$C$2:$E$418,3,FALSE)</f>
        <v>BA15: Jacobina/Senhor do Bonfim/Itaberaba</v>
      </c>
      <c r="F1233" t="str">
        <f>VLOOKUP(E1233,DistritosEstFacebook!$A$2:$B$19,2,FALSE)</f>
        <v>https://www.facebook.com/groups/1021451114646126/</v>
      </c>
      <c r="I1233" t="str">
        <f>VLOOKUP(A1233,'BA distritos como bairro.csv'!$I$2:$K$1294,2,FALSE)</f>
        <v>Umburanas</v>
      </c>
      <c r="J1233" t="str">
        <f>VLOOKUP(A1233,'BA distritos como bairro.csv'!$I$2:$K$1294,3,FALSE)</f>
        <v>Centro</v>
      </c>
      <c r="K1233" t="s">
        <v>262</v>
      </c>
      <c r="L1233" t="s">
        <v>622</v>
      </c>
    </row>
    <row r="1234" spans="1:12">
      <c r="A1234">
        <v>43205</v>
      </c>
      <c r="B1234" t="s">
        <v>3279</v>
      </c>
      <c r="C1234" t="s">
        <v>4134</v>
      </c>
      <c r="D1234" t="s">
        <v>622</v>
      </c>
      <c r="E1234" t="str">
        <f>VLOOKUP(K1234,MesoMicroMunicipios!$C$2:$E$418,3,FALSE)</f>
        <v>BA17: Ribeira do Pombal/Alagoinhas/Entre Rios</v>
      </c>
      <c r="F1234" t="str">
        <f>VLOOKUP(E1234,DistritosEstFacebook!$A$2:$B$19,2,FALSE)</f>
        <v>https://www.facebook.com/groups/163561917752494/</v>
      </c>
      <c r="I1234" t="str">
        <f>VLOOKUP(A1234,'BA distritos como bairro.csv'!$I$2:$K$1294,2,FALSE)</f>
        <v>Olindina</v>
      </c>
      <c r="J1234" t="str">
        <f>VLOOKUP(A1234,'BA distritos como bairro.csv'!$I$2:$K$1294,3,FALSE)</f>
        <v xml:space="preserve">Umbuzeiro </v>
      </c>
      <c r="K1234" t="s">
        <v>204</v>
      </c>
      <c r="L1234" t="s">
        <v>4211</v>
      </c>
    </row>
    <row r="1235" spans="1:12">
      <c r="A1235">
        <v>33835</v>
      </c>
      <c r="B1235" t="s">
        <v>3279</v>
      </c>
      <c r="C1235" t="s">
        <v>263</v>
      </c>
      <c r="D1235" t="s">
        <v>622</v>
      </c>
      <c r="E1235" t="str">
        <f>VLOOKUP(K1235,MesoMicroMunicipios!$C$2:$E$418,3,FALSE)</f>
        <v>BA07: Ilhéus/Itabuna</v>
      </c>
      <c r="F1235" t="str">
        <f>VLOOKUP(E1235,DistritosEstFacebook!$A$2:$B$19,2,FALSE)</f>
        <v>https://www.facebook.com/groups/776446452544437/</v>
      </c>
      <c r="I1235" t="str">
        <f>VLOOKUP(A1235,'BA distritos como bairro.csv'!$I$2:$K$1294,2,FALSE)</f>
        <v>Una</v>
      </c>
      <c r="J1235" t="str">
        <f>VLOOKUP(A1235,'BA distritos como bairro.csv'!$I$2:$K$1294,3,FALSE)</f>
        <v>Centro</v>
      </c>
      <c r="K1235" t="s">
        <v>263</v>
      </c>
      <c r="L1235" t="s">
        <v>622</v>
      </c>
    </row>
    <row r="1236" spans="1:12">
      <c r="A1236">
        <v>45877</v>
      </c>
      <c r="B1236" t="s">
        <v>3279</v>
      </c>
      <c r="C1236" t="s">
        <v>263</v>
      </c>
      <c r="D1236" t="s">
        <v>3704</v>
      </c>
      <c r="E1236" t="str">
        <f>VLOOKUP(K1236,MesoMicroMunicipios!$C$2:$E$418,3,FALSE)</f>
        <v>BA07: Ilhéus/Itabuna</v>
      </c>
      <c r="F1236" t="str">
        <f>VLOOKUP(E1236,DistritosEstFacebook!$A$2:$B$19,2,FALSE)</f>
        <v>https://www.facebook.com/groups/776446452544437/</v>
      </c>
      <c r="I1236" t="str">
        <f>VLOOKUP(A1236,'BA distritos como bairro.csv'!$I$2:$K$1294,2,FALSE)</f>
        <v>Una</v>
      </c>
      <c r="J1236" t="str">
        <f>VLOOKUP(A1236,'BA distritos como bairro.csv'!$I$2:$K$1294,3,FALSE)</f>
        <v>ColÃ´nia</v>
      </c>
      <c r="K1236" t="s">
        <v>263</v>
      </c>
      <c r="L1236" t="s">
        <v>4560</v>
      </c>
    </row>
    <row r="1237" spans="1:12">
      <c r="A1237">
        <v>45338</v>
      </c>
      <c r="B1237" t="s">
        <v>3279</v>
      </c>
      <c r="C1237" t="s">
        <v>263</v>
      </c>
      <c r="D1237" t="s">
        <v>4135</v>
      </c>
      <c r="E1237" t="str">
        <f>VLOOKUP(K1237,MesoMicroMunicipios!$C$2:$E$418,3,FALSE)</f>
        <v>BA07: Ilhéus/Itabuna</v>
      </c>
      <c r="F1237" t="str">
        <f>VLOOKUP(E1237,DistritosEstFacebook!$A$2:$B$19,2,FALSE)</f>
        <v>https://www.facebook.com/groups/776446452544437/</v>
      </c>
      <c r="I1237" t="str">
        <f>VLOOKUP(A1237,'BA distritos como bairro.csv'!$I$2:$K$1294,2,FALSE)</f>
        <v>Una</v>
      </c>
      <c r="J1237" t="str">
        <f>VLOOKUP(A1237,'BA distritos como bairro.csv'!$I$2:$K$1294,3,FALSE)</f>
        <v>Comandatuba</v>
      </c>
      <c r="K1237" t="s">
        <v>263</v>
      </c>
      <c r="L1237" t="s">
        <v>4135</v>
      </c>
    </row>
    <row r="1238" spans="1:12">
      <c r="A1238">
        <v>45003</v>
      </c>
      <c r="B1238" t="s">
        <v>3279</v>
      </c>
      <c r="C1238" t="s">
        <v>263</v>
      </c>
      <c r="D1238" t="s">
        <v>4130</v>
      </c>
      <c r="E1238" t="str">
        <f>VLOOKUP(K1238,MesoMicroMunicipios!$C$2:$E$418,3,FALSE)</f>
        <v>BA07: Ilhéus/Itabuna</v>
      </c>
      <c r="F1238" t="str">
        <f>VLOOKUP(E1238,DistritosEstFacebook!$A$2:$B$19,2,FALSE)</f>
        <v>https://www.facebook.com/groups/776446452544437/</v>
      </c>
      <c r="I1238" t="str">
        <f>VLOOKUP(A1238,'BA distritos como bairro.csv'!$I$2:$K$1294,2,FALSE)</f>
        <v>Una</v>
      </c>
      <c r="J1238" t="str">
        <f>VLOOKUP(A1238,'BA distritos como bairro.csv'!$I$2:$K$1294,3,FALSE)</f>
        <v>Faisqueira</v>
      </c>
      <c r="K1238" t="s">
        <v>263</v>
      </c>
      <c r="L1238" t="s">
        <v>4130</v>
      </c>
    </row>
    <row r="1239" spans="1:12">
      <c r="A1239">
        <v>45004</v>
      </c>
      <c r="B1239" t="s">
        <v>3279</v>
      </c>
      <c r="C1239" t="s">
        <v>263</v>
      </c>
      <c r="D1239" t="s">
        <v>4136</v>
      </c>
      <c r="E1239" t="str">
        <f>VLOOKUP(K1239,MesoMicroMunicipios!$C$2:$E$418,3,FALSE)</f>
        <v>BA07: Ilhéus/Itabuna</v>
      </c>
      <c r="F1239" t="str">
        <f>VLOOKUP(E1239,DistritosEstFacebook!$A$2:$B$19,2,FALSE)</f>
        <v>https://www.facebook.com/groups/776446452544437/</v>
      </c>
      <c r="I1239" t="str">
        <f>VLOOKUP(A1239,'BA distritos como bairro.csv'!$I$2:$K$1294,2,FALSE)</f>
        <v>Una</v>
      </c>
      <c r="J1239" t="str">
        <f>VLOOKUP(A1239,'BA distritos como bairro.csv'!$I$2:$K$1294,3,FALSE)</f>
        <v>Pedras de Una</v>
      </c>
      <c r="K1239" t="s">
        <v>263</v>
      </c>
      <c r="L1239" t="s">
        <v>4136</v>
      </c>
    </row>
    <row r="1240" spans="1:12">
      <c r="A1240">
        <v>33837</v>
      </c>
      <c r="B1240" t="s">
        <v>3279</v>
      </c>
      <c r="C1240" t="s">
        <v>264</v>
      </c>
      <c r="D1240" t="s">
        <v>622</v>
      </c>
      <c r="E1240" t="str">
        <f>VLOOKUP(K1240,MesoMicroMunicipios!$C$2:$E$418,3,FALSE)</f>
        <v>BA11: Guanambi/Brumado/Livramento</v>
      </c>
      <c r="F1240" t="str">
        <f>VLOOKUP(E1240,DistritosEstFacebook!$A$2:$B$19,2,FALSE)</f>
        <v>https://www.facebook.com/groups/1532561203518470/</v>
      </c>
      <c r="I1240" t="str">
        <f>VLOOKUP(A1240,'BA distritos como bairro.csv'!$I$2:$K$1294,2,FALSE)</f>
        <v>Urandi</v>
      </c>
      <c r="J1240" t="str">
        <f>VLOOKUP(A1240,'BA distritos como bairro.csv'!$I$2:$K$1294,3,FALSE)</f>
        <v>Centro</v>
      </c>
      <c r="K1240" t="s">
        <v>264</v>
      </c>
      <c r="L1240" t="s">
        <v>622</v>
      </c>
    </row>
    <row r="1241" spans="1:12">
      <c r="A1241">
        <v>33838</v>
      </c>
      <c r="B1241" t="s">
        <v>3279</v>
      </c>
      <c r="C1241" t="s">
        <v>4137</v>
      </c>
      <c r="D1241" t="s">
        <v>622</v>
      </c>
      <c r="E1241" t="str">
        <f>VLOOKUP(K1241,MesoMicroMunicipios!$C$2:$E$418,3,FALSE)</f>
        <v>BA07: Ilhéus/Itabuna</v>
      </c>
      <c r="F1241" t="str">
        <f>VLOOKUP(E1241,DistritosEstFacebook!$A$2:$B$19,2,FALSE)</f>
        <v>https://www.facebook.com/groups/776446452544437/</v>
      </c>
      <c r="I1241" t="str">
        <f>VLOOKUP(A1241,'BA distritos como bairro.csv'!$I$2:$K$1294,2,FALSE)</f>
        <v>UruÃ§uca</v>
      </c>
      <c r="J1241" t="str">
        <f>VLOOKUP(A1241,'BA distritos como bairro.csv'!$I$2:$K$1294,3,FALSE)</f>
        <v>Centro</v>
      </c>
      <c r="K1241" t="s">
        <v>336</v>
      </c>
      <c r="L1241" t="s">
        <v>622</v>
      </c>
    </row>
    <row r="1242" spans="1:12">
      <c r="A1242">
        <v>33841</v>
      </c>
      <c r="B1242" t="s">
        <v>3279</v>
      </c>
      <c r="C1242" t="s">
        <v>265</v>
      </c>
      <c r="D1242" t="s">
        <v>622</v>
      </c>
      <c r="E1242" t="str">
        <f>VLOOKUP(K1242,MesoMicroMunicipios!$C$2:$E$418,3,FALSE)</f>
        <v>BA10: Jequié/Seabra</v>
      </c>
      <c r="F1242" t="str">
        <f>VLOOKUP(E1242,DistritosEstFacebook!$A$2:$B$19,2,FALSE)</f>
        <v>https://www.facebook.com/groups/170949727010380/</v>
      </c>
      <c r="I1242" t="str">
        <f>VLOOKUP(A1242,'BA distritos como bairro.csv'!$I$2:$K$1294,2,FALSE)</f>
        <v>Utinga</v>
      </c>
      <c r="J1242" t="str">
        <f>VLOOKUP(A1242,'BA distritos como bairro.csv'!$I$2:$K$1294,3,FALSE)</f>
        <v>Centro</v>
      </c>
      <c r="K1242" t="s">
        <v>265</v>
      </c>
      <c r="L1242" t="s">
        <v>622</v>
      </c>
    </row>
    <row r="1243" spans="1:12">
      <c r="A1243">
        <v>44300</v>
      </c>
      <c r="B1243" t="s">
        <v>3279</v>
      </c>
      <c r="C1243" t="s">
        <v>4140</v>
      </c>
      <c r="D1243" t="s">
        <v>4141</v>
      </c>
      <c r="E1243" t="str">
        <f>VLOOKUP(K1243,MesoMicroMunicipios!$C$2:$E$418,3,FALSE)</f>
        <v>BA15: Jacobina/Senhor do Bonfim/Itaberaba</v>
      </c>
      <c r="F1243" t="str">
        <f>VLOOKUP(E1243,DistritosEstFacebook!$A$2:$B$19,2,FALSE)</f>
        <v>https://www.facebook.com/groups/1021451114646126/</v>
      </c>
      <c r="I1243" t="str">
        <f>VLOOKUP(A1243,'BA distritos como bairro.csv'!$I$2:$K$1294,2,FALSE)</f>
        <v>VÃ¡rzea da RoÃ§a</v>
      </c>
      <c r="J1243" t="str">
        <f>VLOOKUP(A1243,'BA distritos como bairro.csv'!$I$2:$K$1294,3,FALSE)</f>
        <v>Campo de SÃ£o JoÃ£o</v>
      </c>
      <c r="K1243" t="s">
        <v>384</v>
      </c>
      <c r="L1243" t="s">
        <v>4494</v>
      </c>
    </row>
    <row r="1244" spans="1:12">
      <c r="A1244">
        <v>33848</v>
      </c>
      <c r="B1244" t="s">
        <v>3279</v>
      </c>
      <c r="C1244" t="s">
        <v>4140</v>
      </c>
      <c r="D1244" t="s">
        <v>622</v>
      </c>
      <c r="E1244" t="str">
        <f>VLOOKUP(K1244,MesoMicroMunicipios!$C$2:$E$418,3,FALSE)</f>
        <v>BA15: Jacobina/Senhor do Bonfim/Itaberaba</v>
      </c>
      <c r="F1244" t="str">
        <f>VLOOKUP(E1244,DistritosEstFacebook!$A$2:$B$19,2,FALSE)</f>
        <v>https://www.facebook.com/groups/1021451114646126/</v>
      </c>
      <c r="I1244" t="str">
        <f>VLOOKUP(A1244,'BA distritos como bairro.csv'!$I$2:$K$1294,2,FALSE)</f>
        <v>VÃ¡rzea da RoÃ§a</v>
      </c>
      <c r="J1244" t="str">
        <f>VLOOKUP(A1244,'BA distritos como bairro.csv'!$I$2:$K$1294,3,FALSE)</f>
        <v>Centro</v>
      </c>
      <c r="K1244" t="s">
        <v>384</v>
      </c>
      <c r="L1244" t="s">
        <v>622</v>
      </c>
    </row>
    <row r="1245" spans="1:12">
      <c r="A1245">
        <v>44302</v>
      </c>
      <c r="B1245" t="s">
        <v>3279</v>
      </c>
      <c r="C1245" t="s">
        <v>4140</v>
      </c>
      <c r="D1245" t="s">
        <v>4142</v>
      </c>
      <c r="E1245" t="str">
        <f>VLOOKUP(K1245,MesoMicroMunicipios!$C$2:$E$418,3,FALSE)</f>
        <v>BA15: Jacobina/Senhor do Bonfim/Itaberaba</v>
      </c>
      <c r="F1245" t="str">
        <f>VLOOKUP(E1245,DistritosEstFacebook!$A$2:$B$19,2,FALSE)</f>
        <v>https://www.facebook.com/groups/1021451114646126/</v>
      </c>
      <c r="I1245" t="str">
        <f>VLOOKUP(A1245,'BA distritos como bairro.csv'!$I$2:$K$1294,2,FALSE)</f>
        <v>VÃ¡rzea da RoÃ§a</v>
      </c>
      <c r="J1245" t="str">
        <f>VLOOKUP(A1245,'BA distritos como bairro.csv'!$I$2:$K$1294,3,FALSE)</f>
        <v>VÃ¡rzea do Meio</v>
      </c>
      <c r="K1245" t="s">
        <v>384</v>
      </c>
      <c r="L1245" t="s">
        <v>4633</v>
      </c>
    </row>
    <row r="1246" spans="1:12">
      <c r="A1246">
        <v>43222</v>
      </c>
      <c r="B1246" t="s">
        <v>3279</v>
      </c>
      <c r="C1246" t="s">
        <v>4143</v>
      </c>
      <c r="D1246" t="s">
        <v>622</v>
      </c>
      <c r="E1246" t="str">
        <f>VLOOKUP(K1246,MesoMicroMunicipios!$C$2:$E$418,3,FALSE)</f>
        <v>BA10: Jequié/Seabra</v>
      </c>
      <c r="F1246" t="str">
        <f>VLOOKUP(E1246,DistritosEstFacebook!$A$2:$B$19,2,FALSE)</f>
        <v>https://www.facebook.com/groups/170949727010380/</v>
      </c>
      <c r="I1246" t="str">
        <f>VLOOKUP(A1246,'BA distritos como bairro.csv'!$I$2:$K$1294,2,FALSE)</f>
        <v>Seabra</v>
      </c>
      <c r="J1246" t="str">
        <f>VLOOKUP(A1246,'BA distritos como bairro.csv'!$I$2:$K$1294,3,FALSE)</f>
        <v xml:space="preserve">VÃ¡rzea do Caldas </v>
      </c>
      <c r="K1246" t="s">
        <v>245</v>
      </c>
      <c r="L1246" t="s">
        <v>4618</v>
      </c>
    </row>
    <row r="1247" spans="1:12">
      <c r="A1247">
        <v>33851</v>
      </c>
      <c r="B1247" t="s">
        <v>3279</v>
      </c>
      <c r="C1247" t="s">
        <v>4144</v>
      </c>
      <c r="D1247" t="s">
        <v>622</v>
      </c>
      <c r="E1247" t="str">
        <f>VLOOKUP(K1247,MesoMicroMunicipios!$C$2:$E$418,3,FALSE)</f>
        <v>BA15: Jacobina/Senhor do Bonfim/Itaberaba</v>
      </c>
      <c r="F1247" t="str">
        <f>VLOOKUP(E1247,DistritosEstFacebook!$A$2:$B$19,2,FALSE)</f>
        <v>https://www.facebook.com/groups/1021451114646126/</v>
      </c>
      <c r="I1247" t="str">
        <f>VLOOKUP(A1247,'BA distritos como bairro.csv'!$I$2:$K$1294,2,FALSE)</f>
        <v>VÃ¡rzea do PoÃ§o</v>
      </c>
      <c r="J1247" t="str">
        <f>VLOOKUP(A1247,'BA distritos como bairro.csv'!$I$2:$K$1294,3,FALSE)</f>
        <v>Centro</v>
      </c>
      <c r="K1247" t="s">
        <v>433</v>
      </c>
      <c r="L1247" t="s">
        <v>622</v>
      </c>
    </row>
    <row r="1248" spans="1:12">
      <c r="A1248">
        <v>33854</v>
      </c>
      <c r="B1248" t="s">
        <v>3279</v>
      </c>
      <c r="C1248" t="s">
        <v>4145</v>
      </c>
      <c r="D1248" t="s">
        <v>622</v>
      </c>
      <c r="E1248" t="str">
        <f>VLOOKUP(K1248,MesoMicroMunicipios!$C$2:$E$418,3,FALSE)</f>
        <v>BA15: Jacobina/Senhor do Bonfim/Itaberaba</v>
      </c>
      <c r="F1248" t="str">
        <f>VLOOKUP(E1248,DistritosEstFacebook!$A$2:$B$19,2,FALSE)</f>
        <v>https://www.facebook.com/groups/1021451114646126/</v>
      </c>
      <c r="I1248" t="str">
        <f>VLOOKUP(A1248,'BA distritos como bairro.csv'!$I$2:$K$1294,2,FALSE)</f>
        <v>VÃ¡rzea Nova</v>
      </c>
      <c r="J1248" t="str">
        <f>VLOOKUP(A1248,'BA distritos como bairro.csv'!$I$2:$K$1294,3,FALSE)</f>
        <v>Centro</v>
      </c>
      <c r="K1248" t="s">
        <v>397</v>
      </c>
      <c r="L1248" t="s">
        <v>622</v>
      </c>
    </row>
    <row r="1249" spans="1:12">
      <c r="A1249">
        <v>43231</v>
      </c>
      <c r="B1249" t="s">
        <v>3279</v>
      </c>
      <c r="C1249" t="s">
        <v>4146</v>
      </c>
      <c r="D1249" t="s">
        <v>622</v>
      </c>
      <c r="E1249" t="str">
        <f>VLOOKUP(K1249,MesoMicroMunicipios!$C$2:$E$418,3,FALSE)</f>
        <v>BA12: Barreiras/Santa Maria da Vitoria/Cotegipe/Bom Jesus da Lapa</v>
      </c>
      <c r="F1249" t="str">
        <f>VLOOKUP(E1249,DistritosEstFacebook!$A$2:$B$19,2,FALSE)</f>
        <v>https://www.facebook.com/groups/1874428559535871/</v>
      </c>
      <c r="I1249" t="str">
        <f>VLOOKUP(A1249,'BA distritos como bairro.csv'!$I$2:$K$1294,2,FALSE)</f>
        <v>BaianÃ³polis</v>
      </c>
      <c r="J1249" t="str">
        <f>VLOOKUP(A1249,'BA distritos como bairro.csv'!$I$2:$K$1294,3,FALSE)</f>
        <v xml:space="preserve">VÃ¡rzeas </v>
      </c>
      <c r="K1249" t="s">
        <v>388</v>
      </c>
      <c r="L1249" t="s">
        <v>4620</v>
      </c>
    </row>
    <row r="1250" spans="1:12">
      <c r="A1250">
        <v>33844</v>
      </c>
      <c r="B1250" t="s">
        <v>3279</v>
      </c>
      <c r="C1250" t="s">
        <v>4138</v>
      </c>
      <c r="D1250" t="s">
        <v>622</v>
      </c>
      <c r="E1250" t="str">
        <f>VLOOKUP(K1250,MesoMicroMunicipios!$C$2:$E$418,3,FALSE)</f>
        <v>BA06: Valença/Santo Antônio de Jesus/Itaparica/Vera Cruz</v>
      </c>
      <c r="F1250" t="str">
        <f>VLOOKUP(E1250,DistritosEstFacebook!$A$2:$B$19,2,FALSE)</f>
        <v>https://www.facebook.com/groups/165650773955147/</v>
      </c>
      <c r="I1250" t="str">
        <f>VLOOKUP(A1250,'BA distritos como bairro.csv'!$I$2:$K$1294,2,FALSE)</f>
        <v>ValenÃ§a</v>
      </c>
      <c r="J1250" t="str">
        <f>VLOOKUP(A1250,'BA distritos como bairro.csv'!$I$2:$K$1294,3,FALSE)</f>
        <v>Centro</v>
      </c>
      <c r="K1250" t="s">
        <v>280</v>
      </c>
      <c r="L1250" t="s">
        <v>622</v>
      </c>
    </row>
    <row r="1251" spans="1:12">
      <c r="A1251">
        <v>44174</v>
      </c>
      <c r="B1251" t="s">
        <v>3279</v>
      </c>
      <c r="C1251" t="s">
        <v>4138</v>
      </c>
      <c r="D1251" t="s">
        <v>4139</v>
      </c>
      <c r="E1251" t="str">
        <f>VLOOKUP(K1251,MesoMicroMunicipios!$C$2:$E$418,3,FALSE)</f>
        <v>BA06: Valença/Santo Antônio de Jesus/Itaparica/Vera Cruz</v>
      </c>
      <c r="F1251" t="str">
        <f>VLOOKUP(E1251,DistritosEstFacebook!$A$2:$B$19,2,FALSE)</f>
        <v>https://www.facebook.com/groups/165650773955147/</v>
      </c>
      <c r="I1251" t="str">
        <f>VLOOKUP(A1251,'BA distritos como bairro.csv'!$I$2:$K$1294,2,FALSE)</f>
        <v>ValenÃ§a</v>
      </c>
      <c r="J1251" t="str">
        <f>VLOOKUP(A1251,'BA distritos como bairro.csv'!$I$2:$K$1294,3,FALSE)</f>
        <v>Guaibim</v>
      </c>
      <c r="K1251" t="s">
        <v>280</v>
      </c>
      <c r="L1251" t="s">
        <v>4139</v>
      </c>
    </row>
    <row r="1252" spans="1:12">
      <c r="A1252">
        <v>33845</v>
      </c>
      <c r="B1252" t="s">
        <v>3279</v>
      </c>
      <c r="C1252" t="s">
        <v>266</v>
      </c>
      <c r="D1252" t="s">
        <v>622</v>
      </c>
      <c r="E1252" t="str">
        <f>VLOOKUP(K1252,MesoMicroMunicipios!$C$2:$E$418,3,FALSE)</f>
        <v>BA16: Serrinha/Euclides da Cunha/Jeremoabo</v>
      </c>
      <c r="F1252" t="str">
        <f>VLOOKUP(E1252,DistritosEstFacebook!$A$2:$B$19,2,FALSE)</f>
        <v>https://www.facebook.com/groups/167601297347193/</v>
      </c>
      <c r="I1252" t="str">
        <f>VLOOKUP(A1252,'BA distritos como bairro.csv'!$I$2:$K$1294,2,FALSE)</f>
        <v>Valente</v>
      </c>
      <c r="J1252" t="str">
        <f>VLOOKUP(A1252,'BA distritos como bairro.csv'!$I$2:$K$1294,3,FALSE)</f>
        <v>Centro</v>
      </c>
      <c r="K1252" t="s">
        <v>266</v>
      </c>
      <c r="L1252" t="s">
        <v>622</v>
      </c>
    </row>
    <row r="1253" spans="1:12">
      <c r="A1253">
        <v>33856</v>
      </c>
      <c r="B1253" t="s">
        <v>3279</v>
      </c>
      <c r="C1253" t="s">
        <v>267</v>
      </c>
      <c r="D1253" t="s">
        <v>622</v>
      </c>
      <c r="E1253" t="str">
        <f>VLOOKUP(K1253,MesoMicroMunicipios!$C$2:$E$418,3,FALSE)</f>
        <v>BA06: Valença/Santo Antônio de Jesus/Itaparica/Vera Cruz</v>
      </c>
      <c r="F1253" t="str">
        <f>VLOOKUP(E1253,DistritosEstFacebook!$A$2:$B$19,2,FALSE)</f>
        <v>https://www.facebook.com/groups/165650773955147/</v>
      </c>
      <c r="I1253" t="str">
        <f>VLOOKUP(A1253,'BA distritos como bairro.csv'!$I$2:$K$1294,2,FALSE)</f>
        <v>Varzedo</v>
      </c>
      <c r="J1253" t="str">
        <f>VLOOKUP(A1253,'BA distritos como bairro.csv'!$I$2:$K$1294,3,FALSE)</f>
        <v>Centro</v>
      </c>
      <c r="K1253" t="s">
        <v>267</v>
      </c>
      <c r="L1253" t="s">
        <v>622</v>
      </c>
    </row>
    <row r="1254" spans="1:12">
      <c r="A1254">
        <v>44162</v>
      </c>
      <c r="B1254" t="s">
        <v>3279</v>
      </c>
      <c r="C1254" t="s">
        <v>268</v>
      </c>
      <c r="D1254" t="s">
        <v>4147</v>
      </c>
      <c r="E1254" t="str">
        <f>VLOOKUP(K1254,MesoMicroMunicipios!$C$2:$E$418,3,FALSE)</f>
        <v>BA06: Valença/Santo Antônio de Jesus/Itaparica/Vera Cruz</v>
      </c>
      <c r="F1254" t="str">
        <f>VLOOKUP(E1254,DistritosEstFacebook!$A$2:$B$19,2,FALSE)</f>
        <v>https://www.facebook.com/groups/165650773955147/</v>
      </c>
      <c r="I1254" t="str">
        <f>VLOOKUP(A1254,'BA distritos como bairro.csv'!$I$2:$K$1294,2,FALSE)</f>
        <v>Vera Cruz</v>
      </c>
      <c r="J1254" t="str">
        <f>VLOOKUP(A1254,'BA distritos como bairro.csv'!$I$2:$K$1294,3,FALSE)</f>
        <v>Baiacu</v>
      </c>
      <c r="K1254" t="s">
        <v>268</v>
      </c>
      <c r="L1254" t="s">
        <v>4147</v>
      </c>
    </row>
    <row r="1255" spans="1:12">
      <c r="A1255">
        <v>33858</v>
      </c>
      <c r="B1255" t="s">
        <v>3279</v>
      </c>
      <c r="C1255" t="s">
        <v>268</v>
      </c>
      <c r="D1255" t="s">
        <v>622</v>
      </c>
      <c r="E1255" t="str">
        <f>VLOOKUP(K1255,MesoMicroMunicipios!$C$2:$E$418,3,FALSE)</f>
        <v>BA06: Valença/Santo Antônio de Jesus/Itaparica/Vera Cruz</v>
      </c>
      <c r="F1255" t="str">
        <f>VLOOKUP(E1255,DistritosEstFacebook!$A$2:$B$19,2,FALSE)</f>
        <v>https://www.facebook.com/groups/165650773955147/</v>
      </c>
      <c r="I1255" t="str">
        <f>VLOOKUP(A1255,'BA distritos como bairro.csv'!$I$2:$K$1294,2,FALSE)</f>
        <v>Vera Cruz</v>
      </c>
      <c r="J1255" t="str">
        <f>VLOOKUP(A1255,'BA distritos como bairro.csv'!$I$2:$K$1294,3,FALSE)</f>
        <v>Centro</v>
      </c>
      <c r="K1255" t="s">
        <v>268</v>
      </c>
      <c r="L1255" t="s">
        <v>622</v>
      </c>
    </row>
    <row r="1256" spans="1:12">
      <c r="A1256">
        <v>45362</v>
      </c>
      <c r="B1256" t="s">
        <v>3279</v>
      </c>
      <c r="C1256" t="s">
        <v>268</v>
      </c>
      <c r="D1256" t="s">
        <v>4148</v>
      </c>
      <c r="E1256" t="str">
        <f>VLOOKUP(K1256,MesoMicroMunicipios!$C$2:$E$418,3,FALSE)</f>
        <v>BA06: Valença/Santo Antônio de Jesus/Itaparica/Vera Cruz</v>
      </c>
      <c r="F1256" t="str">
        <f>VLOOKUP(E1256,DistritosEstFacebook!$A$2:$B$19,2,FALSE)</f>
        <v>https://www.facebook.com/groups/165650773955147/</v>
      </c>
      <c r="I1256" t="str">
        <f>VLOOKUP(A1256,'BA distritos como bairro.csv'!$I$2:$K$1294,2,FALSE)</f>
        <v>Vera Cruz</v>
      </c>
      <c r="J1256" t="str">
        <f>VLOOKUP(A1256,'BA distritos como bairro.csv'!$I$2:$K$1294,3,FALSE)</f>
        <v>Gamboa</v>
      </c>
      <c r="K1256" t="s">
        <v>268</v>
      </c>
      <c r="L1256" t="s">
        <v>4148</v>
      </c>
    </row>
    <row r="1257" spans="1:12">
      <c r="A1257">
        <v>44172</v>
      </c>
      <c r="B1257" t="s">
        <v>3279</v>
      </c>
      <c r="C1257" t="s">
        <v>268</v>
      </c>
      <c r="D1257" t="s">
        <v>4149</v>
      </c>
      <c r="E1257" t="str">
        <f>VLOOKUP(K1257,MesoMicroMunicipios!$C$2:$E$418,3,FALSE)</f>
        <v>BA06: Valença/Santo Antônio de Jesus/Itaparica/Vera Cruz</v>
      </c>
      <c r="F1257" t="str">
        <f>VLOOKUP(E1257,DistritosEstFacebook!$A$2:$B$19,2,FALSE)</f>
        <v>https://www.facebook.com/groups/165650773955147/</v>
      </c>
      <c r="I1257" t="str">
        <f>VLOOKUP(A1257,'BA distritos como bairro.csv'!$I$2:$K$1294,2,FALSE)</f>
        <v>Vera Cruz</v>
      </c>
      <c r="J1257" t="str">
        <f>VLOOKUP(A1257,'BA distritos como bairro.csv'!$I$2:$K$1294,3,FALSE)</f>
        <v>Gameleira</v>
      </c>
      <c r="K1257" t="s">
        <v>268</v>
      </c>
      <c r="L1257" t="s">
        <v>4149</v>
      </c>
    </row>
    <row r="1258" spans="1:12">
      <c r="A1258">
        <v>33860</v>
      </c>
      <c r="B1258" t="s">
        <v>3279</v>
      </c>
      <c r="C1258" t="s">
        <v>269</v>
      </c>
      <c r="D1258" t="s">
        <v>622</v>
      </c>
      <c r="E1258" t="str">
        <f>VLOOKUP(K1258,MesoMicroMunicipios!$C$2:$E$418,3,FALSE)</f>
        <v>BA08: Porto Seguro</v>
      </c>
      <c r="F1258" t="str">
        <f>VLOOKUP(E1258,DistritosEstFacebook!$A$2:$B$19,2,FALSE)</f>
        <v>https://www.facebook.com/groups/579171692594296/</v>
      </c>
      <c r="I1258" t="str">
        <f>VLOOKUP(A1258,'BA distritos como bairro.csv'!$I$2:$K$1294,2,FALSE)</f>
        <v>Vereda</v>
      </c>
      <c r="J1258" t="str">
        <f>VLOOKUP(A1258,'BA distritos como bairro.csv'!$I$2:$K$1294,3,FALSE)</f>
        <v>Centro</v>
      </c>
      <c r="K1258" t="s">
        <v>269</v>
      </c>
      <c r="L1258" t="s">
        <v>622</v>
      </c>
    </row>
    <row r="1259" spans="1:12">
      <c r="A1259">
        <v>870</v>
      </c>
      <c r="B1259" t="s">
        <v>3279</v>
      </c>
      <c r="C1259" t="s">
        <v>4150</v>
      </c>
      <c r="D1259" t="s">
        <v>4151</v>
      </c>
      <c r="E1259" t="str">
        <f>VLOOKUP(K1259,MesoMicroMunicipios!$C$2:$E$418,3,FALSE)</f>
        <v>BA09: Vitoria da Conquista/Itapetininga</v>
      </c>
      <c r="F1259" t="str">
        <f>VLOOKUP(E1259,DistritosEstFacebook!$A$2:$B$19,2,FALSE)</f>
        <v>https://www.facebook.com/groups/168700083746171/</v>
      </c>
      <c r="I1259" t="str">
        <f>VLOOKUP(A1259,'BA distritos como bairro.csv'!$I$2:$K$1294,2,FALSE)</f>
        <v>VitÃ³ria da Conquista</v>
      </c>
      <c r="J1259" t="str">
        <f>VLOOKUP(A1259,'BA distritos como bairro.csv'!$I$2:$K$1294,3,FALSE)</f>
        <v>Alegria</v>
      </c>
      <c r="K1259" t="s">
        <v>273</v>
      </c>
      <c r="L1259" t="s">
        <v>4151</v>
      </c>
    </row>
    <row r="1260" spans="1:12">
      <c r="A1260">
        <v>875</v>
      </c>
      <c r="B1260" t="s">
        <v>3279</v>
      </c>
      <c r="C1260" t="s">
        <v>4150</v>
      </c>
      <c r="D1260" t="s">
        <v>4152</v>
      </c>
      <c r="E1260" t="str">
        <f>VLOOKUP(K1260,MesoMicroMunicipios!$C$2:$E$418,3,FALSE)</f>
        <v>BA09: Vitoria da Conquista/Itapetininga</v>
      </c>
      <c r="F1260" t="str">
        <f>VLOOKUP(E1260,DistritosEstFacebook!$A$2:$B$19,2,FALSE)</f>
        <v>https://www.facebook.com/groups/168700083746171/</v>
      </c>
      <c r="I1260" t="str">
        <f>VLOOKUP(A1260,'BA distritos como bairro.csv'!$I$2:$K$1294,2,FALSE)</f>
        <v>VitÃ³ria da Conquista</v>
      </c>
      <c r="J1260" t="str">
        <f>VLOOKUP(A1260,'BA distritos como bairro.csv'!$I$2:$K$1294,3,FALSE)</f>
        <v>Alto Maron</v>
      </c>
      <c r="K1260" t="s">
        <v>273</v>
      </c>
      <c r="L1260" t="s">
        <v>4152</v>
      </c>
    </row>
    <row r="1261" spans="1:12">
      <c r="A1261">
        <v>876</v>
      </c>
      <c r="B1261" t="s">
        <v>3279</v>
      </c>
      <c r="C1261" t="s">
        <v>4150</v>
      </c>
      <c r="D1261" t="s">
        <v>4153</v>
      </c>
      <c r="E1261" t="str">
        <f>VLOOKUP(K1261,MesoMicroMunicipios!$C$2:$E$418,3,FALSE)</f>
        <v>BA09: Vitoria da Conquista/Itapetininga</v>
      </c>
      <c r="F1261" t="str">
        <f>VLOOKUP(E1261,DistritosEstFacebook!$A$2:$B$19,2,FALSE)</f>
        <v>https://www.facebook.com/groups/168700083746171/</v>
      </c>
      <c r="I1261" t="str">
        <f>VLOOKUP(A1261,'BA distritos como bairro.csv'!$I$2:$K$1294,2,FALSE)</f>
        <v>VitÃ³ria da Conquista</v>
      </c>
      <c r="J1261" t="str">
        <f>VLOOKUP(A1261,'BA distritos como bairro.csv'!$I$2:$K$1294,3,FALSE)</f>
        <v>Bandeira</v>
      </c>
      <c r="K1261" t="s">
        <v>273</v>
      </c>
      <c r="L1261" t="s">
        <v>4153</v>
      </c>
    </row>
    <row r="1262" spans="1:12">
      <c r="A1262">
        <v>878</v>
      </c>
      <c r="B1262" t="s">
        <v>3279</v>
      </c>
      <c r="C1262" t="s">
        <v>4150</v>
      </c>
      <c r="D1262" t="s">
        <v>4093</v>
      </c>
      <c r="E1262" t="str">
        <f>VLOOKUP(K1262,MesoMicroMunicipios!$C$2:$E$418,3,FALSE)</f>
        <v>BA09: Vitoria da Conquista/Itapetininga</v>
      </c>
      <c r="F1262" t="str">
        <f>VLOOKUP(E1262,DistritosEstFacebook!$A$2:$B$19,2,FALSE)</f>
        <v>https://www.facebook.com/groups/168700083746171/</v>
      </c>
      <c r="I1262" t="str">
        <f>VLOOKUP(A1262,'BA distritos como bairro.csv'!$I$2:$K$1294,2,FALSE)</f>
        <v>VitÃ³ria da Conquista</v>
      </c>
      <c r="J1262" t="str">
        <f>VLOOKUP(A1262,'BA distritos como bairro.csv'!$I$2:$K$1294,3,FALSE)</f>
        <v>Bela Vista</v>
      </c>
      <c r="K1262" t="s">
        <v>273</v>
      </c>
      <c r="L1262" t="s">
        <v>4093</v>
      </c>
    </row>
    <row r="1263" spans="1:12">
      <c r="A1263">
        <v>879</v>
      </c>
      <c r="B1263" t="s">
        <v>3279</v>
      </c>
      <c r="C1263" t="s">
        <v>4150</v>
      </c>
      <c r="D1263" t="s">
        <v>3881</v>
      </c>
      <c r="E1263" t="str">
        <f>VLOOKUP(K1263,MesoMicroMunicipios!$C$2:$E$418,3,FALSE)</f>
        <v>BA09: Vitoria da Conquista/Itapetininga</v>
      </c>
      <c r="F1263" t="str">
        <f>VLOOKUP(E1263,DistritosEstFacebook!$A$2:$B$19,2,FALSE)</f>
        <v>https://www.facebook.com/groups/168700083746171/</v>
      </c>
      <c r="I1263" t="str">
        <f>VLOOKUP(A1263,'BA distritos como bairro.csv'!$I$2:$K$1294,2,FALSE)</f>
        <v>VitÃ³ria da Conquista</v>
      </c>
      <c r="J1263" t="str">
        <f>VLOOKUP(A1263,'BA distritos como bairro.csv'!$I$2:$K$1294,3,FALSE)</f>
        <v>Bnh</v>
      </c>
      <c r="K1263" t="s">
        <v>273</v>
      </c>
      <c r="L1263" t="s">
        <v>3881</v>
      </c>
    </row>
    <row r="1264" spans="1:12">
      <c r="A1264">
        <v>881</v>
      </c>
      <c r="B1264" t="s">
        <v>3279</v>
      </c>
      <c r="C1264" t="s">
        <v>4150</v>
      </c>
      <c r="D1264" t="s">
        <v>4154</v>
      </c>
      <c r="E1264" t="str">
        <f>VLOOKUP(K1264,MesoMicroMunicipios!$C$2:$E$418,3,FALSE)</f>
        <v>BA09: Vitoria da Conquista/Itapetininga</v>
      </c>
      <c r="F1264" t="str">
        <f>VLOOKUP(E1264,DistritosEstFacebook!$A$2:$B$19,2,FALSE)</f>
        <v>https://www.facebook.com/groups/168700083746171/</v>
      </c>
      <c r="I1264" t="str">
        <f>VLOOKUP(A1264,'BA distritos como bairro.csv'!$I$2:$K$1294,2,FALSE)</f>
        <v>VitÃ³ria da Conquista</v>
      </c>
      <c r="J1264" t="str">
        <f>VLOOKUP(A1264,'BA distritos como bairro.csv'!$I$2:$K$1294,3,FALSE)</f>
        <v>Brasil</v>
      </c>
      <c r="K1264" t="s">
        <v>273</v>
      </c>
      <c r="L1264" t="s">
        <v>4154</v>
      </c>
    </row>
    <row r="1265" spans="1:12">
      <c r="A1265">
        <v>883</v>
      </c>
      <c r="B1265" t="s">
        <v>3279</v>
      </c>
      <c r="C1265" t="s">
        <v>4150</v>
      </c>
      <c r="D1265" t="s">
        <v>91</v>
      </c>
      <c r="E1265" t="str">
        <f>VLOOKUP(K1265,MesoMicroMunicipios!$C$2:$E$418,3,FALSE)</f>
        <v>BA09: Vitoria da Conquista/Itapetininga</v>
      </c>
      <c r="F1265" t="str">
        <f>VLOOKUP(E1265,DistritosEstFacebook!$A$2:$B$19,2,FALSE)</f>
        <v>https://www.facebook.com/groups/168700083746171/</v>
      </c>
      <c r="I1265" t="str">
        <f>VLOOKUP(A1265,'BA distritos como bairro.csv'!$I$2:$K$1294,2,FALSE)</f>
        <v>VitÃ³ria da Conquista</v>
      </c>
      <c r="J1265" t="str">
        <f>VLOOKUP(A1265,'BA distritos como bairro.csv'!$I$2:$K$1294,3,FALSE)</f>
        <v>Candeias</v>
      </c>
      <c r="K1265" t="s">
        <v>273</v>
      </c>
      <c r="L1265" t="s">
        <v>91</v>
      </c>
    </row>
    <row r="1266" spans="1:12">
      <c r="A1266">
        <v>884</v>
      </c>
      <c r="B1266" t="s">
        <v>3279</v>
      </c>
      <c r="C1266" t="s">
        <v>4150</v>
      </c>
      <c r="D1266" t="s">
        <v>622</v>
      </c>
      <c r="E1266" t="str">
        <f>VLOOKUP(K1266,MesoMicroMunicipios!$C$2:$E$418,3,FALSE)</f>
        <v>BA09: Vitoria da Conquista/Itapetininga</v>
      </c>
      <c r="F1266" t="str">
        <f>VLOOKUP(E1266,DistritosEstFacebook!$A$2:$B$19,2,FALSE)</f>
        <v>https://www.facebook.com/groups/168700083746171/</v>
      </c>
      <c r="I1266" t="str">
        <f>VLOOKUP(A1266,'BA distritos como bairro.csv'!$I$2:$K$1294,2,FALSE)</f>
        <v>VitÃ³ria da Conquista</v>
      </c>
      <c r="J1266" t="str">
        <f>VLOOKUP(A1266,'BA distritos como bairro.csv'!$I$2:$K$1294,3,FALSE)</f>
        <v>Centro</v>
      </c>
      <c r="K1266" t="s">
        <v>273</v>
      </c>
      <c r="L1266" t="s">
        <v>622</v>
      </c>
    </row>
    <row r="1267" spans="1:12">
      <c r="A1267">
        <v>886</v>
      </c>
      <c r="B1267" t="s">
        <v>3279</v>
      </c>
      <c r="C1267" t="s">
        <v>4150</v>
      </c>
      <c r="D1267" t="s">
        <v>4155</v>
      </c>
      <c r="E1267" t="str">
        <f>VLOOKUP(K1267,MesoMicroMunicipios!$C$2:$E$418,3,FALSE)</f>
        <v>BA09: Vitoria da Conquista/Itapetininga</v>
      </c>
      <c r="F1267" t="str">
        <f>VLOOKUP(E1267,DistritosEstFacebook!$A$2:$B$19,2,FALSE)</f>
        <v>https://www.facebook.com/groups/168700083746171/</v>
      </c>
      <c r="I1267" t="str">
        <f>VLOOKUP(A1267,'BA distritos como bairro.csv'!$I$2:$K$1294,2,FALSE)</f>
        <v>VitÃ³ria da Conquista</v>
      </c>
      <c r="J1267" t="str">
        <f>VLOOKUP(A1267,'BA distritos como bairro.csv'!$I$2:$K$1294,3,FALSE)</f>
        <v>Cidade Modelo</v>
      </c>
      <c r="K1267" t="s">
        <v>273</v>
      </c>
      <c r="L1267" t="s">
        <v>4155</v>
      </c>
    </row>
    <row r="1268" spans="1:12">
      <c r="A1268">
        <v>887</v>
      </c>
      <c r="B1268" t="s">
        <v>3279</v>
      </c>
      <c r="C1268" t="s">
        <v>4150</v>
      </c>
      <c r="D1268" t="s">
        <v>3623</v>
      </c>
      <c r="E1268" t="str">
        <f>VLOOKUP(K1268,MesoMicroMunicipios!$C$2:$E$418,3,FALSE)</f>
        <v>BA09: Vitoria da Conquista/Itapetininga</v>
      </c>
      <c r="F1268" t="str">
        <f>VLOOKUP(E1268,DistritosEstFacebook!$A$2:$B$19,2,FALSE)</f>
        <v>https://www.facebook.com/groups/168700083746171/</v>
      </c>
      <c r="I1268" t="str">
        <f>VLOOKUP(A1268,'BA distritos como bairro.csv'!$I$2:$K$1294,2,FALSE)</f>
        <v>VitÃ³ria da Conquista</v>
      </c>
      <c r="J1268" t="str">
        <f>VLOOKUP(A1268,'BA distritos como bairro.csv'!$I$2:$K$1294,3,FALSE)</f>
        <v>Conquista</v>
      </c>
      <c r="K1268" t="s">
        <v>273</v>
      </c>
      <c r="L1268" t="s">
        <v>3623</v>
      </c>
    </row>
    <row r="1269" spans="1:12">
      <c r="A1269">
        <v>890</v>
      </c>
      <c r="B1269" t="s">
        <v>3279</v>
      </c>
      <c r="C1269" t="s">
        <v>4150</v>
      </c>
      <c r="D1269" t="s">
        <v>4156</v>
      </c>
      <c r="E1269" t="str">
        <f>VLOOKUP(K1269,MesoMicroMunicipios!$C$2:$E$418,3,FALSE)</f>
        <v>BA09: Vitoria da Conquista/Itapetininga</v>
      </c>
      <c r="F1269" t="str">
        <f>VLOOKUP(E1269,DistritosEstFacebook!$A$2:$B$19,2,FALSE)</f>
        <v>https://www.facebook.com/groups/168700083746171/</v>
      </c>
      <c r="I1269" t="str">
        <f>VLOOKUP(A1269,'BA distritos como bairro.csv'!$I$2:$K$1294,2,FALSE)</f>
        <v>VitÃ³ria da Conquista</v>
      </c>
      <c r="J1269" t="str">
        <f>VLOOKUP(A1269,'BA distritos como bairro.csv'!$I$2:$K$1294,3,FALSE)</f>
        <v>Cruzeiro</v>
      </c>
      <c r="K1269" t="s">
        <v>273</v>
      </c>
      <c r="L1269" t="s">
        <v>4156</v>
      </c>
    </row>
    <row r="1270" spans="1:12">
      <c r="A1270">
        <v>891</v>
      </c>
      <c r="B1270" t="s">
        <v>3279</v>
      </c>
      <c r="C1270" t="s">
        <v>4150</v>
      </c>
      <c r="D1270" t="s">
        <v>4157</v>
      </c>
      <c r="E1270" t="str">
        <f>VLOOKUP(K1270,MesoMicroMunicipios!$C$2:$E$418,3,FALSE)</f>
        <v>BA09: Vitoria da Conquista/Itapetininga</v>
      </c>
      <c r="F1270" t="str">
        <f>VLOOKUP(E1270,DistritosEstFacebook!$A$2:$B$19,2,FALSE)</f>
        <v>https://www.facebook.com/groups/168700083746171/</v>
      </c>
      <c r="I1270" t="str">
        <f>VLOOKUP(A1270,'BA distritos como bairro.csv'!$I$2:$K$1294,2,FALSE)</f>
        <v>VitÃ³ria da Conquista</v>
      </c>
      <c r="J1270" t="str">
        <f>VLOOKUP(A1270,'BA distritos como bairro.csv'!$I$2:$K$1294,3,FALSE)</f>
        <v>Escola Normal</v>
      </c>
      <c r="K1270" t="s">
        <v>273</v>
      </c>
      <c r="L1270" t="s">
        <v>4157</v>
      </c>
    </row>
    <row r="1271" spans="1:12">
      <c r="A1271">
        <v>894</v>
      </c>
      <c r="B1271" t="s">
        <v>3279</v>
      </c>
      <c r="C1271" t="s">
        <v>4150</v>
      </c>
      <c r="D1271" t="s">
        <v>4158</v>
      </c>
      <c r="E1271" t="str">
        <f>VLOOKUP(K1271,MesoMicroMunicipios!$C$2:$E$418,3,FALSE)</f>
        <v>BA09: Vitoria da Conquista/Itapetininga</v>
      </c>
      <c r="F1271" t="str">
        <f>VLOOKUP(E1271,DistritosEstFacebook!$A$2:$B$19,2,FALSE)</f>
        <v>https://www.facebook.com/groups/168700083746171/</v>
      </c>
      <c r="I1271" t="str">
        <f>VLOOKUP(A1271,'BA distritos como bairro.csv'!$I$2:$K$1294,2,FALSE)</f>
        <v>VitÃ³ria da Conquista</v>
      </c>
      <c r="J1271" t="str">
        <f>VLOOKUP(A1271,'BA distritos como bairro.csv'!$I$2:$K$1294,3,FALSE)</f>
        <v>ExposiÃ§Ã£o</v>
      </c>
      <c r="K1271" t="s">
        <v>273</v>
      </c>
      <c r="L1271" t="s">
        <v>4474</v>
      </c>
    </row>
    <row r="1272" spans="1:12">
      <c r="A1272">
        <v>895</v>
      </c>
      <c r="B1272" t="s">
        <v>3279</v>
      </c>
      <c r="C1272" t="s">
        <v>4150</v>
      </c>
      <c r="D1272" t="s">
        <v>4159</v>
      </c>
      <c r="E1272" t="str">
        <f>VLOOKUP(K1272,MesoMicroMunicipios!$C$2:$E$418,3,FALSE)</f>
        <v>BA09: Vitoria da Conquista/Itapetininga</v>
      </c>
      <c r="F1272" t="str">
        <f>VLOOKUP(E1272,DistritosEstFacebook!$A$2:$B$19,2,FALSE)</f>
        <v>https://www.facebook.com/groups/168700083746171/</v>
      </c>
      <c r="I1272" t="str">
        <f>VLOOKUP(A1272,'BA distritos como bairro.csv'!$I$2:$K$1294,2,FALSE)</f>
        <v>VitÃ³ria da Conquista</v>
      </c>
      <c r="J1272" t="str">
        <f>VLOOKUP(A1272,'BA distritos como bairro.csv'!$I$2:$K$1294,3,FALSE)</f>
        <v>Feirinha</v>
      </c>
      <c r="K1272" t="s">
        <v>273</v>
      </c>
      <c r="L1272" t="s">
        <v>4159</v>
      </c>
    </row>
    <row r="1273" spans="1:12">
      <c r="A1273">
        <v>897</v>
      </c>
      <c r="B1273" t="s">
        <v>3279</v>
      </c>
      <c r="C1273" t="s">
        <v>4150</v>
      </c>
      <c r="D1273" t="s">
        <v>3336</v>
      </c>
      <c r="E1273" t="str">
        <f>VLOOKUP(K1273,MesoMicroMunicipios!$C$2:$E$418,3,FALSE)</f>
        <v>BA09: Vitoria da Conquista/Itapetininga</v>
      </c>
      <c r="F1273" t="str">
        <f>VLOOKUP(E1273,DistritosEstFacebook!$A$2:$B$19,2,FALSE)</f>
        <v>https://www.facebook.com/groups/168700083746171/</v>
      </c>
      <c r="I1273" t="str">
        <f>VLOOKUP(A1273,'BA distritos como bairro.csv'!$I$2:$K$1294,2,FALSE)</f>
        <v>VitÃ³ria da Conquista</v>
      </c>
      <c r="J1273" t="str">
        <f>VLOOKUP(A1273,'BA distritos como bairro.csv'!$I$2:$K$1294,3,FALSE)</f>
        <v>Flamengo</v>
      </c>
      <c r="K1273" t="s">
        <v>273</v>
      </c>
      <c r="L1273" t="s">
        <v>3336</v>
      </c>
    </row>
    <row r="1274" spans="1:12">
      <c r="A1274">
        <v>915</v>
      </c>
      <c r="B1274" t="s">
        <v>3279</v>
      </c>
      <c r="C1274" t="s">
        <v>4150</v>
      </c>
      <c r="D1274" t="s">
        <v>3921</v>
      </c>
      <c r="E1274" t="str">
        <f>VLOOKUP(K1274,MesoMicroMunicipios!$C$2:$E$418,3,FALSE)</f>
        <v>BA09: Vitoria da Conquista/Itapetininga</v>
      </c>
      <c r="F1274" t="str">
        <f>VLOOKUP(E1274,DistritosEstFacebook!$A$2:$B$19,2,FALSE)</f>
        <v>https://www.facebook.com/groups/168700083746171/</v>
      </c>
      <c r="I1274" t="str">
        <f>VLOOKUP(A1274,'BA distritos como bairro.csv'!$I$2:$K$1294,2,FALSE)</f>
        <v>VitÃ³ria da Conquista</v>
      </c>
      <c r="J1274" t="str">
        <f>VLOOKUP(A1274,'BA distritos como bairro.csv'!$I$2:$K$1294,3,FALSE)</f>
        <v>Guarani</v>
      </c>
      <c r="K1274" t="s">
        <v>273</v>
      </c>
      <c r="L1274" t="s">
        <v>3921</v>
      </c>
    </row>
    <row r="1275" spans="1:12">
      <c r="A1275">
        <v>900</v>
      </c>
      <c r="B1275" t="s">
        <v>3279</v>
      </c>
      <c r="C1275" t="s">
        <v>4150</v>
      </c>
      <c r="D1275" t="s">
        <v>4160</v>
      </c>
      <c r="E1275" t="str">
        <f>VLOOKUP(K1275,MesoMicroMunicipios!$C$2:$E$418,3,FALSE)</f>
        <v>BA09: Vitoria da Conquista/Itapetininga</v>
      </c>
      <c r="F1275" t="str">
        <f>VLOOKUP(E1275,DistritosEstFacebook!$A$2:$B$19,2,FALSE)</f>
        <v>https://www.facebook.com/groups/168700083746171/</v>
      </c>
      <c r="I1275" t="str">
        <f>VLOOKUP(A1275,'BA distritos como bairro.csv'!$I$2:$K$1294,2,FALSE)</f>
        <v>VitÃ³ria da Conquista</v>
      </c>
      <c r="J1275" t="str">
        <f>VLOOKUP(A1275,'BA distritos como bairro.csv'!$I$2:$K$1294,3,FALSE)</f>
        <v>Ibirapuera</v>
      </c>
      <c r="K1275" t="s">
        <v>273</v>
      </c>
      <c r="L1275" t="s">
        <v>4160</v>
      </c>
    </row>
    <row r="1276" spans="1:12">
      <c r="A1276">
        <v>901</v>
      </c>
      <c r="B1276" t="s">
        <v>3279</v>
      </c>
      <c r="C1276" t="s">
        <v>4150</v>
      </c>
      <c r="D1276" t="s">
        <v>3412</v>
      </c>
      <c r="E1276" t="str">
        <f>VLOOKUP(K1276,MesoMicroMunicipios!$C$2:$E$418,3,FALSE)</f>
        <v>BA09: Vitoria da Conquista/Itapetininga</v>
      </c>
      <c r="F1276" t="str">
        <f>VLOOKUP(E1276,DistritosEstFacebook!$A$2:$B$19,2,FALSE)</f>
        <v>https://www.facebook.com/groups/168700083746171/</v>
      </c>
      <c r="I1276" t="str">
        <f>VLOOKUP(A1276,'BA distritos como bairro.csv'!$I$2:$K$1294,2,FALSE)</f>
        <v>VitÃ³ria da Conquista</v>
      </c>
      <c r="J1276" t="str">
        <f>VLOOKUP(A1276,'BA distritos como bairro.csv'!$I$2:$K$1294,3,FALSE)</f>
        <v>Inocoop</v>
      </c>
      <c r="K1276" t="s">
        <v>273</v>
      </c>
      <c r="L1276" t="s">
        <v>3412</v>
      </c>
    </row>
    <row r="1277" spans="1:12">
      <c r="A1277">
        <v>903</v>
      </c>
      <c r="B1277" t="s">
        <v>3279</v>
      </c>
      <c r="C1277" t="s">
        <v>4150</v>
      </c>
      <c r="D1277" t="s">
        <v>4161</v>
      </c>
      <c r="E1277" t="str">
        <f>VLOOKUP(K1277,MesoMicroMunicipios!$C$2:$E$418,3,FALSE)</f>
        <v>BA09: Vitoria da Conquista/Itapetininga</v>
      </c>
      <c r="F1277" t="str">
        <f>VLOOKUP(E1277,DistritosEstFacebook!$A$2:$B$19,2,FALSE)</f>
        <v>https://www.facebook.com/groups/168700083746171/</v>
      </c>
      <c r="I1277" t="str">
        <f>VLOOKUP(A1277,'BA distritos como bairro.csv'!$I$2:$K$1294,2,FALSE)</f>
        <v>VitÃ³ria da Conquista</v>
      </c>
      <c r="J1277" t="str">
        <f>VLOOKUP(A1277,'BA distritos como bairro.csv'!$I$2:$K$1294,3,FALSE)</f>
        <v>Iracema</v>
      </c>
      <c r="K1277" t="s">
        <v>273</v>
      </c>
      <c r="L1277" t="s">
        <v>4161</v>
      </c>
    </row>
    <row r="1278" spans="1:12">
      <c r="A1278">
        <v>45889</v>
      </c>
      <c r="B1278" t="s">
        <v>3279</v>
      </c>
      <c r="C1278" t="s">
        <v>4150</v>
      </c>
      <c r="D1278" t="s">
        <v>4162</v>
      </c>
      <c r="E1278" t="str">
        <f>VLOOKUP(K1278,MesoMicroMunicipios!$C$2:$E$418,3,FALSE)</f>
        <v>BA09: Vitoria da Conquista/Itapetininga</v>
      </c>
      <c r="F1278" t="str">
        <f>VLOOKUP(E1278,DistritosEstFacebook!$A$2:$B$19,2,FALSE)</f>
        <v>https://www.facebook.com/groups/168700083746171/</v>
      </c>
      <c r="I1278" t="str">
        <f>VLOOKUP(A1278,'BA distritos como bairro.csv'!$I$2:$K$1294,2,FALSE)</f>
        <v>VitÃ³ria da Conquista</v>
      </c>
      <c r="J1278" t="str">
        <f>VLOOKUP(A1278,'BA distritos como bairro.csv'!$I$2:$K$1294,3,FALSE)</f>
        <v>Jardim das Candeias</v>
      </c>
      <c r="K1278" t="s">
        <v>273</v>
      </c>
      <c r="L1278" t="s">
        <v>4162</v>
      </c>
    </row>
    <row r="1279" spans="1:12">
      <c r="A1279">
        <v>907</v>
      </c>
      <c r="B1279" t="s">
        <v>3279</v>
      </c>
      <c r="C1279" t="s">
        <v>4150</v>
      </c>
      <c r="D1279" t="s">
        <v>3817</v>
      </c>
      <c r="E1279" t="str">
        <f>VLOOKUP(K1279,MesoMicroMunicipios!$C$2:$E$418,3,FALSE)</f>
        <v>BA09: Vitoria da Conquista/Itapetininga</v>
      </c>
      <c r="F1279" t="str">
        <f>VLOOKUP(E1279,DistritosEstFacebook!$A$2:$B$19,2,FALSE)</f>
        <v>https://www.facebook.com/groups/168700083746171/</v>
      </c>
      <c r="I1279" t="str">
        <f>VLOOKUP(A1279,'BA distritos como bairro.csv'!$I$2:$K$1294,2,FALSE)</f>
        <v>VitÃ³ria da Conquista</v>
      </c>
      <c r="J1279" t="str">
        <f>VLOOKUP(A1279,'BA distritos como bairro.csv'!$I$2:$K$1294,3,FALSE)</f>
        <v>Jurema</v>
      </c>
      <c r="K1279" t="s">
        <v>273</v>
      </c>
      <c r="L1279" t="s">
        <v>3817</v>
      </c>
    </row>
    <row r="1280" spans="1:12">
      <c r="A1280">
        <v>908</v>
      </c>
      <c r="B1280" t="s">
        <v>3279</v>
      </c>
      <c r="C1280" t="s">
        <v>4150</v>
      </c>
      <c r="D1280" t="s">
        <v>4163</v>
      </c>
      <c r="E1280" t="str">
        <f>VLOOKUP(K1280,MesoMicroMunicipios!$C$2:$E$418,3,FALSE)</f>
        <v>BA09: Vitoria da Conquista/Itapetininga</v>
      </c>
      <c r="F1280" t="str">
        <f>VLOOKUP(E1280,DistritosEstFacebook!$A$2:$B$19,2,FALSE)</f>
        <v>https://www.facebook.com/groups/168700083746171/</v>
      </c>
      <c r="I1280" t="str">
        <f>VLOOKUP(A1280,'BA distritos como bairro.csv'!$I$2:$K$1294,2,FALSE)</f>
        <v>VitÃ³ria da Conquista</v>
      </c>
      <c r="J1280" t="str">
        <f>VLOOKUP(A1280,'BA distritos como bairro.csv'!$I$2:$K$1294,3,FALSE)</f>
        <v>Kadija</v>
      </c>
      <c r="K1280" t="s">
        <v>273</v>
      </c>
      <c r="L1280" t="s">
        <v>4163</v>
      </c>
    </row>
    <row r="1281" spans="1:12">
      <c r="A1281">
        <v>45970</v>
      </c>
      <c r="B1281" t="s">
        <v>3279</v>
      </c>
      <c r="C1281" t="s">
        <v>4150</v>
      </c>
      <c r="D1281" t="s">
        <v>4164</v>
      </c>
      <c r="E1281" t="str">
        <f>VLOOKUP(K1281,MesoMicroMunicipios!$C$2:$E$418,3,FALSE)</f>
        <v>BA09: Vitoria da Conquista/Itapetininga</v>
      </c>
      <c r="F1281" t="str">
        <f>VLOOKUP(E1281,DistritosEstFacebook!$A$2:$B$19,2,FALSE)</f>
        <v>https://www.facebook.com/groups/168700083746171/</v>
      </c>
      <c r="I1281" t="str">
        <f>VLOOKUP(A1281,'BA distritos como bairro.csv'!$I$2:$K$1294,2,FALSE)</f>
        <v>VitÃ³ria da Conquista</v>
      </c>
      <c r="J1281" t="str">
        <f>VLOOKUP(A1281,'BA distritos como bairro.csv'!$I$2:$K$1294,3,FALSE)</f>
        <v>Lagoa das Flores</v>
      </c>
      <c r="K1281" t="s">
        <v>273</v>
      </c>
      <c r="L1281" t="s">
        <v>4164</v>
      </c>
    </row>
    <row r="1282" spans="1:12">
      <c r="A1282">
        <v>917</v>
      </c>
      <c r="B1282" t="s">
        <v>3279</v>
      </c>
      <c r="C1282" t="s">
        <v>4150</v>
      </c>
      <c r="D1282" t="s">
        <v>4165</v>
      </c>
      <c r="E1282" t="str">
        <f>VLOOKUP(K1282,MesoMicroMunicipios!$C$2:$E$418,3,FALSE)</f>
        <v>BA09: Vitoria da Conquista/Itapetininga</v>
      </c>
      <c r="F1282" t="str">
        <f>VLOOKUP(E1282,DistritosEstFacebook!$A$2:$B$19,2,FALSE)</f>
        <v>https://www.facebook.com/groups/168700083746171/</v>
      </c>
      <c r="I1282" t="str">
        <f>VLOOKUP(A1282,'BA distritos como bairro.csv'!$I$2:$K$1294,2,FALSE)</f>
        <v>VitÃ³ria da Conquista</v>
      </c>
      <c r="J1282" t="str">
        <f>VLOOKUP(A1282,'BA distritos como bairro.csv'!$I$2:$K$1294,3,FALSE)</f>
        <v>PatagÃ´nia</v>
      </c>
      <c r="K1282" t="s">
        <v>273</v>
      </c>
      <c r="L1282" t="s">
        <v>4557</v>
      </c>
    </row>
    <row r="1283" spans="1:12">
      <c r="A1283">
        <v>920</v>
      </c>
      <c r="B1283" t="s">
        <v>3279</v>
      </c>
      <c r="C1283" t="s">
        <v>4150</v>
      </c>
      <c r="D1283" t="s">
        <v>4166</v>
      </c>
      <c r="E1283" t="str">
        <f>VLOOKUP(K1283,MesoMicroMunicipios!$C$2:$E$418,3,FALSE)</f>
        <v>BA09: Vitoria da Conquista/Itapetininga</v>
      </c>
      <c r="F1283" t="str">
        <f>VLOOKUP(E1283,DistritosEstFacebook!$A$2:$B$19,2,FALSE)</f>
        <v>https://www.facebook.com/groups/168700083746171/</v>
      </c>
      <c r="I1283" t="str">
        <f>VLOOKUP(A1283,'BA distritos como bairro.csv'!$I$2:$K$1294,2,FALSE)</f>
        <v>VitÃ³ria da Conquista</v>
      </c>
      <c r="J1283" t="str">
        <f>VLOOKUP(A1283,'BA distritos como bairro.csv'!$I$2:$K$1294,3,FALSE)</f>
        <v>Recreio</v>
      </c>
      <c r="K1283" t="s">
        <v>273</v>
      </c>
      <c r="L1283" t="s">
        <v>4166</v>
      </c>
    </row>
    <row r="1284" spans="1:12">
      <c r="A1284">
        <v>45890</v>
      </c>
      <c r="B1284" t="s">
        <v>3279</v>
      </c>
      <c r="C1284" t="s">
        <v>4150</v>
      </c>
      <c r="D1284" t="s">
        <v>4167</v>
      </c>
      <c r="E1284" t="str">
        <f>VLOOKUP(K1284,MesoMicroMunicipios!$C$2:$E$418,3,FALSE)</f>
        <v>BA09: Vitoria da Conquista/Itapetininga</v>
      </c>
      <c r="F1284" t="str">
        <f>VLOOKUP(E1284,DistritosEstFacebook!$A$2:$B$19,2,FALSE)</f>
        <v>https://www.facebook.com/groups/168700083746171/</v>
      </c>
      <c r="I1284" t="str">
        <f>VLOOKUP(A1284,'BA distritos como bairro.csv'!$I$2:$K$1294,2,FALSE)</f>
        <v>VitÃ³ria da Conquista</v>
      </c>
      <c r="J1284" t="str">
        <f>VLOOKUP(A1284,'BA distritos como bairro.csv'!$I$2:$K$1294,3,FALSE)</f>
        <v>SÃ£o Joaquim</v>
      </c>
      <c r="K1284" t="s">
        <v>273</v>
      </c>
      <c r="L1284" t="s">
        <v>4503</v>
      </c>
    </row>
    <row r="1285" spans="1:12">
      <c r="A1285">
        <v>925</v>
      </c>
      <c r="B1285" t="s">
        <v>3279</v>
      </c>
      <c r="C1285" t="s">
        <v>4150</v>
      </c>
      <c r="D1285" t="s">
        <v>4168</v>
      </c>
      <c r="E1285" t="str">
        <f>VLOOKUP(K1285,MesoMicroMunicipios!$C$2:$E$418,3,FALSE)</f>
        <v>BA09: Vitoria da Conquista/Itapetininga</v>
      </c>
      <c r="F1285" t="str">
        <f>VLOOKUP(E1285,DistritosEstFacebook!$A$2:$B$19,2,FALSE)</f>
        <v>https://www.facebook.com/groups/168700083746171/</v>
      </c>
      <c r="I1285" t="str">
        <f>VLOOKUP(A1285,'BA distritos como bairro.csv'!$I$2:$K$1294,2,FALSE)</f>
        <v>VitÃ³ria da Conquista</v>
      </c>
      <c r="J1285" t="str">
        <f>VLOOKUP(A1285,'BA distritos como bairro.csv'!$I$2:$K$1294,3,FALSE)</f>
        <v>SÃ£o Vicente</v>
      </c>
      <c r="K1285" t="s">
        <v>273</v>
      </c>
      <c r="L1285" t="s">
        <v>4475</v>
      </c>
    </row>
    <row r="1286" spans="1:12">
      <c r="A1286">
        <v>928</v>
      </c>
      <c r="B1286" t="s">
        <v>3279</v>
      </c>
      <c r="C1286" t="s">
        <v>4150</v>
      </c>
      <c r="D1286" t="s">
        <v>4169</v>
      </c>
      <c r="E1286" t="str">
        <f>VLOOKUP(K1286,MesoMicroMunicipios!$C$2:$E$418,3,FALSE)</f>
        <v>BA09: Vitoria da Conquista/Itapetininga</v>
      </c>
      <c r="F1286" t="str">
        <f>VLOOKUP(E1286,DistritosEstFacebook!$A$2:$B$19,2,FALSE)</f>
        <v>https://www.facebook.com/groups/168700083746171/</v>
      </c>
      <c r="I1286" t="str">
        <f>VLOOKUP(A1286,'BA distritos como bairro.csv'!$I$2:$K$1294,2,FALSE)</f>
        <v>VitÃ³ria da Conquista</v>
      </c>
      <c r="J1286" t="str">
        <f>VLOOKUP(A1286,'BA distritos como bairro.csv'!$I$2:$K$1294,3,FALSE)</f>
        <v>SumarÃ©</v>
      </c>
      <c r="K1286" t="s">
        <v>273</v>
      </c>
      <c r="L1286" t="s">
        <v>4529</v>
      </c>
    </row>
    <row r="1287" spans="1:12">
      <c r="A1287">
        <v>930</v>
      </c>
      <c r="B1287" t="s">
        <v>3279</v>
      </c>
      <c r="C1287" t="s">
        <v>4150</v>
      </c>
      <c r="D1287" t="s">
        <v>4170</v>
      </c>
      <c r="E1287" t="str">
        <f>VLOOKUP(K1287,MesoMicroMunicipios!$C$2:$E$418,3,FALSE)</f>
        <v>BA09: Vitoria da Conquista/Itapetininga</v>
      </c>
      <c r="F1287" t="str">
        <f>VLOOKUP(E1287,DistritosEstFacebook!$A$2:$B$19,2,FALSE)</f>
        <v>https://www.facebook.com/groups/168700083746171/</v>
      </c>
      <c r="I1287" t="str">
        <f>VLOOKUP(A1287,'BA distritos como bairro.csv'!$I$2:$K$1294,2,FALSE)</f>
        <v>VitÃ³ria da Conquista</v>
      </c>
      <c r="J1287" t="str">
        <f>VLOOKUP(A1287,'BA distritos como bairro.csv'!$I$2:$K$1294,3,FALSE)</f>
        <v>UniversitÃ¡rio</v>
      </c>
      <c r="K1287" t="s">
        <v>273</v>
      </c>
      <c r="L1287" t="s">
        <v>4604</v>
      </c>
    </row>
    <row r="1288" spans="1:12">
      <c r="A1288">
        <v>931</v>
      </c>
      <c r="B1288" t="s">
        <v>3279</v>
      </c>
      <c r="C1288" t="s">
        <v>4150</v>
      </c>
      <c r="D1288" t="s">
        <v>3637</v>
      </c>
      <c r="E1288" t="str">
        <f>VLOOKUP(K1288,MesoMicroMunicipios!$C$2:$E$418,3,FALSE)</f>
        <v>BA09: Vitoria da Conquista/Itapetininga</v>
      </c>
      <c r="F1288" t="str">
        <f>VLOOKUP(E1288,DistritosEstFacebook!$A$2:$B$19,2,FALSE)</f>
        <v>https://www.facebook.com/groups/168700083746171/</v>
      </c>
      <c r="I1288" t="str">
        <f>VLOOKUP(A1288,'BA distritos como bairro.csv'!$I$2:$K$1294,2,FALSE)</f>
        <v>VitÃ³ria da Conquista</v>
      </c>
      <c r="J1288" t="str">
        <f>VLOOKUP(A1288,'BA distritos como bairro.csv'!$I$2:$K$1294,3,FALSE)</f>
        <v>Urbis</v>
      </c>
      <c r="K1288" t="s">
        <v>273</v>
      </c>
      <c r="L1288" t="s">
        <v>3637</v>
      </c>
    </row>
    <row r="1289" spans="1:12">
      <c r="A1289">
        <v>932</v>
      </c>
      <c r="B1289" t="s">
        <v>3279</v>
      </c>
      <c r="C1289" t="s">
        <v>4150</v>
      </c>
      <c r="D1289" t="s">
        <v>4171</v>
      </c>
      <c r="E1289" t="str">
        <f>VLOOKUP(K1289,MesoMicroMunicipios!$C$2:$E$418,3,FALSE)</f>
        <v>BA09: Vitoria da Conquista/Itapetininga</v>
      </c>
      <c r="F1289" t="str">
        <f>VLOOKUP(E1289,DistritosEstFacebook!$A$2:$B$19,2,FALSE)</f>
        <v>https://www.facebook.com/groups/168700083746171/</v>
      </c>
      <c r="I1289" t="str">
        <f>VLOOKUP(A1289,'BA distritos como bairro.csv'!$I$2:$K$1294,2,FALSE)</f>
        <v>VitÃ³ria da Conquista</v>
      </c>
      <c r="J1289" t="str">
        <f>VLOOKUP(A1289,'BA distritos como bairro.csv'!$I$2:$K$1294,3,FALSE)</f>
        <v>Vila Conquista</v>
      </c>
      <c r="K1289" t="s">
        <v>273</v>
      </c>
      <c r="L1289" t="s">
        <v>4171</v>
      </c>
    </row>
    <row r="1290" spans="1:12">
      <c r="A1290">
        <v>933</v>
      </c>
      <c r="B1290" t="s">
        <v>3279</v>
      </c>
      <c r="C1290" t="s">
        <v>4150</v>
      </c>
      <c r="D1290" t="s">
        <v>4172</v>
      </c>
      <c r="E1290" t="str">
        <f>VLOOKUP(K1290,MesoMicroMunicipios!$C$2:$E$418,3,FALSE)</f>
        <v>BA09: Vitoria da Conquista/Itapetininga</v>
      </c>
      <c r="F1290" t="str">
        <f>VLOOKUP(E1290,DistritosEstFacebook!$A$2:$B$19,2,FALSE)</f>
        <v>https://www.facebook.com/groups/168700083746171/</v>
      </c>
      <c r="I1290" t="str">
        <f>VLOOKUP(A1290,'BA distritos como bairro.csv'!$I$2:$K$1294,2,FALSE)</f>
        <v>VitÃ³ria da Conquista</v>
      </c>
      <c r="J1290" t="str">
        <f>VLOOKUP(A1290,'BA distritos como bairro.csv'!$I$2:$K$1294,3,FALSE)</f>
        <v>Vila Serrana</v>
      </c>
      <c r="K1290" t="s">
        <v>273</v>
      </c>
      <c r="L1290" t="s">
        <v>4172</v>
      </c>
    </row>
    <row r="1291" spans="1:12">
      <c r="A1291">
        <v>43890</v>
      </c>
      <c r="B1291" t="s">
        <v>3279</v>
      </c>
      <c r="C1291" t="s">
        <v>4173</v>
      </c>
      <c r="D1291" t="s">
        <v>622</v>
      </c>
      <c r="E1291" t="str">
        <f>VLOOKUP(K1291,MesoMicroMunicipios!$C$2:$E$418,3,FALSE)</f>
        <v>BA15: Jacobina/Senhor do Bonfim/Itaberaba</v>
      </c>
      <c r="F1291" t="str">
        <f>VLOOKUP(E1291,DistritosEstFacebook!$A$2:$B$19,2,FALSE)</f>
        <v>https://www.facebook.com/groups/1021451114646126/</v>
      </c>
      <c r="I1291" t="str">
        <f>VLOOKUP(A1291,'BA distritos como bairro.csv'!$I$2:$K$1294,2,FALSE)</f>
        <v>TapiramutÃ¡</v>
      </c>
      <c r="J1291" t="str">
        <f>VLOOKUP(A1291,'BA distritos como bairro.csv'!$I$2:$K$1294,3,FALSE)</f>
        <v xml:space="preserve">Volta Grande </v>
      </c>
      <c r="K1291" t="s">
        <v>360</v>
      </c>
      <c r="L1291" t="s">
        <v>4262</v>
      </c>
    </row>
    <row r="1292" spans="1:12">
      <c r="A1292">
        <v>33864</v>
      </c>
      <c r="B1292" t="s">
        <v>3279</v>
      </c>
      <c r="C1292" t="s">
        <v>270</v>
      </c>
      <c r="D1292" t="s">
        <v>622</v>
      </c>
      <c r="E1292" t="str">
        <f>VLOOKUP(K1292,MesoMicroMunicipios!$C$2:$E$418,3,FALSE)</f>
        <v>BA10: Jequié/Seabra</v>
      </c>
      <c r="F1292" t="str">
        <f>VLOOKUP(E1292,DistritosEstFacebook!$A$2:$B$19,2,FALSE)</f>
        <v>https://www.facebook.com/groups/170949727010380/</v>
      </c>
      <c r="I1292" t="str">
        <f>VLOOKUP(A1292,'BA distritos como bairro.csv'!$I$2:$K$1294,2,FALSE)</f>
        <v>Wagner</v>
      </c>
      <c r="J1292" t="str">
        <f>VLOOKUP(A1292,'BA distritos como bairro.csv'!$I$2:$K$1294,3,FALSE)</f>
        <v>Centro</v>
      </c>
      <c r="K1292" t="s">
        <v>270</v>
      </c>
      <c r="L1292" t="s">
        <v>622</v>
      </c>
    </row>
    <row r="1293" spans="1:12">
      <c r="A1293">
        <v>33866</v>
      </c>
      <c r="B1293" t="s">
        <v>3279</v>
      </c>
      <c r="C1293" t="s">
        <v>271</v>
      </c>
      <c r="D1293" t="s">
        <v>622</v>
      </c>
      <c r="E1293" t="str">
        <f>VLOOKUP(K1293,MesoMicroMunicipios!$C$2:$E$418,3,FALSE)</f>
        <v>BA12: Barreiras/Santa Maria da Vitoria/Cotegipe/Bom Jesus da Lapa</v>
      </c>
      <c r="F1293" t="str">
        <f>VLOOKUP(E1293,DistritosEstFacebook!$A$2:$B$19,2,FALSE)</f>
        <v>https://www.facebook.com/groups/1874428559535871/</v>
      </c>
      <c r="I1293" t="str">
        <f>VLOOKUP(A1293,'BA distritos como bairro.csv'!$I$2:$K$1294,2,FALSE)</f>
        <v>Wanderley</v>
      </c>
      <c r="J1293" t="str">
        <f>VLOOKUP(A1293,'BA distritos como bairro.csv'!$I$2:$K$1294,3,FALSE)</f>
        <v>Centro</v>
      </c>
      <c r="K1293" t="s">
        <v>271</v>
      </c>
      <c r="L1293" t="s">
        <v>622</v>
      </c>
    </row>
    <row r="1294" spans="1:12">
      <c r="A1294">
        <v>33868</v>
      </c>
      <c r="B1294" t="s">
        <v>3279</v>
      </c>
      <c r="C1294" t="s">
        <v>4174</v>
      </c>
      <c r="D1294" t="s">
        <v>622</v>
      </c>
      <c r="E1294" t="str">
        <f>VLOOKUP(K1294,MesoMicroMunicipios!$C$2:$E$418,3,FALSE)</f>
        <v>BA07: Ilhéus/Itabuna</v>
      </c>
      <c r="F1294" t="str">
        <f>VLOOKUP(E1294,DistritosEstFacebook!$A$2:$B$19,2,FALSE)</f>
        <v>https://www.facebook.com/groups/776446452544437/</v>
      </c>
      <c r="I1294" t="str">
        <f>VLOOKUP(A1294,'BA distritos como bairro.csv'!$I$2:$K$1294,2,FALSE)</f>
        <v>Wenceslau GuimarÃ£es</v>
      </c>
      <c r="J1294" t="str">
        <f>VLOOKUP(A1294,'BA distritos como bairro.csv'!$I$2:$K$1294,3,FALSE)</f>
        <v>Centro</v>
      </c>
      <c r="K1294" t="s">
        <v>333</v>
      </c>
      <c r="L1294" t="s">
        <v>622</v>
      </c>
    </row>
    <row r="1295" spans="1:12">
      <c r="A1295">
        <v>33870</v>
      </c>
      <c r="B1295" t="s">
        <v>3279</v>
      </c>
      <c r="C1295" t="s">
        <v>272</v>
      </c>
      <c r="D1295" t="s">
        <v>622</v>
      </c>
      <c r="E1295" t="str">
        <f>VLOOKUP(K1295,MesoMicroMunicipios!$C$2:$E$418,3,FALSE)</f>
        <v>BA18: Irecê/Boquira/Barra</v>
      </c>
      <c r="F1295" t="str">
        <f>VLOOKUP(E1295,DistritosEstFacebook!$A$2:$B$19,2,FALSE)</f>
        <v>https://www.facebook.com/groups/159326851374383/</v>
      </c>
      <c r="I1295" t="str">
        <f>VLOOKUP(A1295,'BA distritos como bairro.csv'!$I$2:$K$1294,2,FALSE)</f>
        <v>Xique-Xique</v>
      </c>
      <c r="J1295" t="str">
        <f>VLOOKUP(A1295,'BA distritos como bairro.csv'!$I$2:$K$1294,3,FALSE)</f>
        <v>Centro</v>
      </c>
      <c r="K1295" t="s">
        <v>272</v>
      </c>
      <c r="L1295" t="s">
        <v>622</v>
      </c>
    </row>
  </sheetData>
  <autoFilter ref="A1:L1295">
    <sortState ref="A2:L1295">
      <sortCondition ref="C2:C1295"/>
      <sortCondition ref="D2:D1295"/>
    </sortState>
  </autoFilter>
  <sortState ref="A2:H1295">
    <sortCondition ref="A2:A1295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4"/>
  <sheetViews>
    <sheetView workbookViewId="0">
      <selection activeCell="B29" sqref="B29"/>
    </sheetView>
  </sheetViews>
  <sheetFormatPr baseColWidth="10" defaultRowHeight="15" x14ac:dyDescent="0"/>
  <cols>
    <col min="3" max="3" width="26.5" bestFit="1" customWidth="1"/>
    <col min="4" max="4" width="30.83203125" bestFit="1" customWidth="1"/>
    <col min="8" max="8" width="13.1640625" bestFit="1" customWidth="1"/>
    <col min="10" max="10" width="25.6640625" bestFit="1" customWidth="1"/>
    <col min="11" max="11" width="30" bestFit="1" customWidth="1"/>
  </cols>
  <sheetData>
    <row r="1" spans="1:11">
      <c r="A1" t="s">
        <v>762</v>
      </c>
      <c r="B1" t="s">
        <v>763</v>
      </c>
      <c r="C1" t="s">
        <v>764</v>
      </c>
      <c r="D1" t="s">
        <v>765</v>
      </c>
      <c r="E1" t="s">
        <v>766</v>
      </c>
      <c r="F1" t="s">
        <v>767</v>
      </c>
      <c r="G1" t="s">
        <v>768</v>
      </c>
      <c r="H1" t="s">
        <v>769</v>
      </c>
      <c r="I1" t="s">
        <v>3274</v>
      </c>
      <c r="J1" t="s">
        <v>4175</v>
      </c>
      <c r="K1" t="s">
        <v>4176</v>
      </c>
    </row>
    <row r="2" spans="1:11">
      <c r="A2" t="s">
        <v>791</v>
      </c>
      <c r="B2" t="s">
        <v>771</v>
      </c>
      <c r="C2" t="s">
        <v>792</v>
      </c>
      <c r="D2" t="s">
        <v>793</v>
      </c>
      <c r="E2" t="s">
        <v>774</v>
      </c>
      <c r="F2" t="s">
        <v>774</v>
      </c>
      <c r="G2" t="s">
        <v>774</v>
      </c>
      <c r="H2" t="s">
        <v>774</v>
      </c>
      <c r="I2">
        <v>232</v>
      </c>
      <c r="J2" t="s">
        <v>46</v>
      </c>
      <c r="K2" t="s">
        <v>3287</v>
      </c>
    </row>
    <row r="3" spans="1:11">
      <c r="A3" t="s">
        <v>794</v>
      </c>
      <c r="B3" t="s">
        <v>771</v>
      </c>
      <c r="C3" t="s">
        <v>792</v>
      </c>
      <c r="D3" t="s">
        <v>795</v>
      </c>
      <c r="E3" t="s">
        <v>774</v>
      </c>
      <c r="F3" t="s">
        <v>774</v>
      </c>
      <c r="G3" t="s">
        <v>774</v>
      </c>
      <c r="H3" t="s">
        <v>774</v>
      </c>
      <c r="I3">
        <v>233</v>
      </c>
      <c r="J3" t="s">
        <v>46</v>
      </c>
      <c r="K3" t="s">
        <v>3288</v>
      </c>
    </row>
    <row r="4" spans="1:11">
      <c r="A4" t="s">
        <v>798</v>
      </c>
      <c r="B4" t="s">
        <v>771</v>
      </c>
      <c r="C4" t="s">
        <v>792</v>
      </c>
      <c r="D4" t="s">
        <v>799</v>
      </c>
      <c r="E4" t="s">
        <v>774</v>
      </c>
      <c r="F4" t="s">
        <v>774</v>
      </c>
      <c r="G4" t="s">
        <v>774</v>
      </c>
      <c r="H4" t="s">
        <v>774</v>
      </c>
      <c r="I4">
        <v>234</v>
      </c>
      <c r="J4" t="s">
        <v>46</v>
      </c>
      <c r="K4" t="s">
        <v>101</v>
      </c>
    </row>
    <row r="5" spans="1:11">
      <c r="A5" t="s">
        <v>800</v>
      </c>
      <c r="B5" t="s">
        <v>771</v>
      </c>
      <c r="C5" t="s">
        <v>792</v>
      </c>
      <c r="D5" t="s">
        <v>776</v>
      </c>
      <c r="E5" t="s">
        <v>774</v>
      </c>
      <c r="F5" t="s">
        <v>774</v>
      </c>
      <c r="G5" t="s">
        <v>774</v>
      </c>
      <c r="H5" t="s">
        <v>774</v>
      </c>
      <c r="I5">
        <v>235</v>
      </c>
      <c r="J5" t="s">
        <v>46</v>
      </c>
      <c r="K5" t="s">
        <v>622</v>
      </c>
    </row>
    <row r="6" spans="1:11">
      <c r="A6" t="s">
        <v>801</v>
      </c>
      <c r="B6" t="s">
        <v>771</v>
      </c>
      <c r="C6" t="s">
        <v>792</v>
      </c>
      <c r="D6" t="s">
        <v>802</v>
      </c>
      <c r="E6" t="s">
        <v>774</v>
      </c>
      <c r="F6" t="s">
        <v>774</v>
      </c>
      <c r="G6" t="s">
        <v>774</v>
      </c>
      <c r="H6" t="s">
        <v>774</v>
      </c>
      <c r="I6">
        <v>236</v>
      </c>
      <c r="J6" t="s">
        <v>46</v>
      </c>
      <c r="K6" t="s">
        <v>3289</v>
      </c>
    </row>
    <row r="7" spans="1:11">
      <c r="A7" t="s">
        <v>803</v>
      </c>
      <c r="B7" t="s">
        <v>771</v>
      </c>
      <c r="C7" t="s">
        <v>792</v>
      </c>
      <c r="D7" t="s">
        <v>804</v>
      </c>
      <c r="E7" t="s">
        <v>774</v>
      </c>
      <c r="F7" t="s">
        <v>774</v>
      </c>
      <c r="G7" t="s">
        <v>774</v>
      </c>
      <c r="H7" t="s">
        <v>774</v>
      </c>
      <c r="I7">
        <v>237</v>
      </c>
      <c r="J7" t="s">
        <v>46</v>
      </c>
      <c r="K7" t="s">
        <v>3290</v>
      </c>
    </row>
    <row r="8" spans="1:11">
      <c r="A8" t="s">
        <v>805</v>
      </c>
      <c r="B8" t="s">
        <v>771</v>
      </c>
      <c r="C8" t="s">
        <v>792</v>
      </c>
      <c r="D8" t="s">
        <v>806</v>
      </c>
      <c r="E8" t="s">
        <v>774</v>
      </c>
      <c r="F8" t="s">
        <v>774</v>
      </c>
      <c r="G8" t="s">
        <v>774</v>
      </c>
      <c r="H8" t="s">
        <v>774</v>
      </c>
      <c r="I8">
        <v>238</v>
      </c>
      <c r="J8" t="s">
        <v>46</v>
      </c>
      <c r="K8" t="s">
        <v>3291</v>
      </c>
    </row>
    <row r="9" spans="1:11">
      <c r="A9" t="s">
        <v>807</v>
      </c>
      <c r="B9" t="s">
        <v>771</v>
      </c>
      <c r="C9" t="s">
        <v>792</v>
      </c>
      <c r="D9" t="s">
        <v>808</v>
      </c>
      <c r="E9" t="s">
        <v>774</v>
      </c>
      <c r="F9" t="s">
        <v>774</v>
      </c>
      <c r="G9" t="s">
        <v>774</v>
      </c>
      <c r="H9" t="s">
        <v>774</v>
      </c>
      <c r="I9">
        <v>239</v>
      </c>
      <c r="J9" t="s">
        <v>46</v>
      </c>
      <c r="K9" t="s">
        <v>3292</v>
      </c>
    </row>
    <row r="10" spans="1:11">
      <c r="A10" t="s">
        <v>809</v>
      </c>
      <c r="B10" t="s">
        <v>771</v>
      </c>
      <c r="C10" t="s">
        <v>792</v>
      </c>
      <c r="D10" t="s">
        <v>810</v>
      </c>
      <c r="E10" t="s">
        <v>774</v>
      </c>
      <c r="F10" t="s">
        <v>774</v>
      </c>
      <c r="G10" t="s">
        <v>774</v>
      </c>
      <c r="H10" t="s">
        <v>774</v>
      </c>
      <c r="I10">
        <v>240</v>
      </c>
      <c r="J10" t="s">
        <v>46</v>
      </c>
      <c r="K10" t="s">
        <v>3293</v>
      </c>
    </row>
    <row r="11" spans="1:11">
      <c r="A11" t="s">
        <v>811</v>
      </c>
      <c r="B11" t="s">
        <v>771</v>
      </c>
      <c r="C11" t="s">
        <v>792</v>
      </c>
      <c r="D11" t="s">
        <v>812</v>
      </c>
      <c r="E11" t="s">
        <v>774</v>
      </c>
      <c r="F11" t="s">
        <v>774</v>
      </c>
      <c r="G11" t="s">
        <v>774</v>
      </c>
      <c r="H11" t="s">
        <v>774</v>
      </c>
      <c r="I11">
        <v>241</v>
      </c>
      <c r="J11" t="s">
        <v>46</v>
      </c>
      <c r="K11" t="s">
        <v>3294</v>
      </c>
    </row>
    <row r="12" spans="1:11">
      <c r="A12" t="s">
        <v>813</v>
      </c>
      <c r="B12" t="s">
        <v>771</v>
      </c>
      <c r="C12" t="s">
        <v>792</v>
      </c>
      <c r="D12" t="s">
        <v>814</v>
      </c>
      <c r="E12" t="s">
        <v>774</v>
      </c>
      <c r="F12" t="s">
        <v>774</v>
      </c>
      <c r="G12" t="s">
        <v>774</v>
      </c>
      <c r="H12" t="s">
        <v>774</v>
      </c>
      <c r="I12">
        <v>243</v>
      </c>
      <c r="J12" t="s">
        <v>46</v>
      </c>
      <c r="K12" t="s">
        <v>3295</v>
      </c>
    </row>
    <row r="13" spans="1:11">
      <c r="A13" t="s">
        <v>817</v>
      </c>
      <c r="B13" t="s">
        <v>771</v>
      </c>
      <c r="C13" t="s">
        <v>792</v>
      </c>
      <c r="D13" t="s">
        <v>818</v>
      </c>
      <c r="E13" t="s">
        <v>774</v>
      </c>
      <c r="F13" t="s">
        <v>774</v>
      </c>
      <c r="G13" t="s">
        <v>774</v>
      </c>
      <c r="H13" t="s">
        <v>774</v>
      </c>
      <c r="I13">
        <v>244</v>
      </c>
      <c r="J13" t="s">
        <v>46</v>
      </c>
      <c r="K13" t="s">
        <v>3296</v>
      </c>
    </row>
    <row r="14" spans="1:11">
      <c r="A14" t="s">
        <v>819</v>
      </c>
      <c r="B14" t="s">
        <v>771</v>
      </c>
      <c r="C14" t="s">
        <v>792</v>
      </c>
      <c r="D14" t="s">
        <v>820</v>
      </c>
      <c r="E14" t="s">
        <v>774</v>
      </c>
      <c r="F14" t="s">
        <v>774</v>
      </c>
      <c r="G14" t="s">
        <v>774</v>
      </c>
      <c r="H14" t="s">
        <v>774</v>
      </c>
      <c r="I14">
        <v>245</v>
      </c>
      <c r="J14" t="s">
        <v>46</v>
      </c>
      <c r="K14" t="s">
        <v>3</v>
      </c>
    </row>
    <row r="15" spans="1:11">
      <c r="A15" t="s">
        <v>821</v>
      </c>
      <c r="B15" t="s">
        <v>771</v>
      </c>
      <c r="C15" t="s">
        <v>792</v>
      </c>
      <c r="D15" t="s">
        <v>822</v>
      </c>
      <c r="E15" t="s">
        <v>774</v>
      </c>
      <c r="F15" t="s">
        <v>774</v>
      </c>
      <c r="G15" t="s">
        <v>774</v>
      </c>
      <c r="H15" t="s">
        <v>774</v>
      </c>
      <c r="I15">
        <v>246</v>
      </c>
      <c r="J15" t="s">
        <v>46</v>
      </c>
      <c r="K15" t="s">
        <v>3297</v>
      </c>
    </row>
    <row r="16" spans="1:11">
      <c r="A16" t="s">
        <v>823</v>
      </c>
      <c r="B16" t="s">
        <v>771</v>
      </c>
      <c r="C16" t="s">
        <v>792</v>
      </c>
      <c r="D16" t="s">
        <v>824</v>
      </c>
      <c r="E16" t="s">
        <v>774</v>
      </c>
      <c r="F16" t="s">
        <v>774</v>
      </c>
      <c r="G16" t="s">
        <v>774</v>
      </c>
      <c r="H16" t="s">
        <v>774</v>
      </c>
      <c r="I16">
        <v>247</v>
      </c>
      <c r="J16" t="s">
        <v>46</v>
      </c>
      <c r="K16" t="s">
        <v>3298</v>
      </c>
    </row>
    <row r="17" spans="1:11">
      <c r="A17" t="s">
        <v>934</v>
      </c>
      <c r="B17" t="s">
        <v>771</v>
      </c>
      <c r="C17" t="s">
        <v>935</v>
      </c>
      <c r="D17" t="s">
        <v>863</v>
      </c>
      <c r="E17" t="s">
        <v>774</v>
      </c>
      <c r="F17" t="s">
        <v>774</v>
      </c>
      <c r="G17" t="s">
        <v>774</v>
      </c>
      <c r="H17" t="s">
        <v>774</v>
      </c>
      <c r="I17">
        <v>248</v>
      </c>
      <c r="J17" t="s">
        <v>64</v>
      </c>
      <c r="K17" t="s">
        <v>3311</v>
      </c>
    </row>
    <row r="18" spans="1:11">
      <c r="A18" t="s">
        <v>936</v>
      </c>
      <c r="B18" t="s">
        <v>771</v>
      </c>
      <c r="C18" t="s">
        <v>935</v>
      </c>
      <c r="D18" t="s">
        <v>937</v>
      </c>
      <c r="E18" t="s">
        <v>774</v>
      </c>
      <c r="F18" t="s">
        <v>774</v>
      </c>
      <c r="G18" t="s">
        <v>774</v>
      </c>
      <c r="H18" t="s">
        <v>774</v>
      </c>
      <c r="I18">
        <v>249</v>
      </c>
      <c r="J18" t="s">
        <v>64</v>
      </c>
      <c r="K18" t="s">
        <v>3335</v>
      </c>
    </row>
    <row r="19" spans="1:11">
      <c r="A19" t="s">
        <v>938</v>
      </c>
      <c r="B19" t="s">
        <v>771</v>
      </c>
      <c r="C19" t="s">
        <v>935</v>
      </c>
      <c r="D19" t="s">
        <v>776</v>
      </c>
      <c r="E19" t="s">
        <v>774</v>
      </c>
      <c r="F19" t="s">
        <v>774</v>
      </c>
      <c r="G19" t="s">
        <v>774</v>
      </c>
      <c r="H19" t="s">
        <v>774</v>
      </c>
      <c r="I19">
        <v>250</v>
      </c>
      <c r="J19" t="s">
        <v>64</v>
      </c>
      <c r="K19" t="s">
        <v>622</v>
      </c>
    </row>
    <row r="20" spans="1:11">
      <c r="A20" t="s">
        <v>939</v>
      </c>
      <c r="B20" t="s">
        <v>771</v>
      </c>
      <c r="C20" t="s">
        <v>935</v>
      </c>
      <c r="D20" t="s">
        <v>940</v>
      </c>
      <c r="E20" t="s">
        <v>774</v>
      </c>
      <c r="F20" t="s">
        <v>774</v>
      </c>
      <c r="G20" t="s">
        <v>774</v>
      </c>
      <c r="H20" t="s">
        <v>774</v>
      </c>
      <c r="I20">
        <v>251</v>
      </c>
      <c r="J20" t="s">
        <v>64</v>
      </c>
      <c r="K20" t="s">
        <v>3336</v>
      </c>
    </row>
    <row r="21" spans="1:11">
      <c r="A21" t="s">
        <v>941</v>
      </c>
      <c r="B21" t="s">
        <v>771</v>
      </c>
      <c r="C21" t="s">
        <v>935</v>
      </c>
      <c r="D21" t="s">
        <v>942</v>
      </c>
      <c r="E21" t="s">
        <v>774</v>
      </c>
      <c r="F21" t="s">
        <v>774</v>
      </c>
      <c r="G21" t="s">
        <v>774</v>
      </c>
      <c r="H21" t="s">
        <v>774</v>
      </c>
      <c r="I21">
        <v>252</v>
      </c>
      <c r="J21" t="s">
        <v>64</v>
      </c>
      <c r="K21" t="s">
        <v>3337</v>
      </c>
    </row>
    <row r="22" spans="1:11">
      <c r="A22" t="s">
        <v>943</v>
      </c>
      <c r="B22" t="s">
        <v>771</v>
      </c>
      <c r="C22" t="s">
        <v>935</v>
      </c>
      <c r="D22" t="s">
        <v>944</v>
      </c>
      <c r="E22" t="s">
        <v>774</v>
      </c>
      <c r="F22" t="s">
        <v>774</v>
      </c>
      <c r="G22" t="s">
        <v>774</v>
      </c>
      <c r="H22" t="s">
        <v>774</v>
      </c>
      <c r="I22">
        <v>253</v>
      </c>
      <c r="J22" t="s">
        <v>64</v>
      </c>
      <c r="K22" t="s">
        <v>3338</v>
      </c>
    </row>
    <row r="23" spans="1:11">
      <c r="A23" t="s">
        <v>945</v>
      </c>
      <c r="B23" t="s">
        <v>771</v>
      </c>
      <c r="C23" t="s">
        <v>935</v>
      </c>
      <c r="D23" t="s">
        <v>946</v>
      </c>
      <c r="E23" t="s">
        <v>774</v>
      </c>
      <c r="F23" t="s">
        <v>774</v>
      </c>
      <c r="G23" t="s">
        <v>774</v>
      </c>
      <c r="H23" t="s">
        <v>774</v>
      </c>
      <c r="I23">
        <v>254</v>
      </c>
      <c r="J23" t="s">
        <v>64</v>
      </c>
      <c r="K23" t="s">
        <v>3339</v>
      </c>
    </row>
    <row r="24" spans="1:11">
      <c r="A24" t="s">
        <v>947</v>
      </c>
      <c r="B24" t="s">
        <v>771</v>
      </c>
      <c r="C24" t="s">
        <v>935</v>
      </c>
      <c r="D24" t="s">
        <v>948</v>
      </c>
      <c r="E24" t="s">
        <v>774</v>
      </c>
      <c r="F24" t="s">
        <v>774</v>
      </c>
      <c r="G24" t="s">
        <v>774</v>
      </c>
      <c r="H24" t="s">
        <v>774</v>
      </c>
      <c r="I24">
        <v>255</v>
      </c>
      <c r="J24" t="s">
        <v>64</v>
      </c>
      <c r="K24" t="s">
        <v>7</v>
      </c>
    </row>
    <row r="25" spans="1:11">
      <c r="A25" t="s">
        <v>949</v>
      </c>
      <c r="B25" t="s">
        <v>771</v>
      </c>
      <c r="C25" t="s">
        <v>935</v>
      </c>
      <c r="D25" t="s">
        <v>950</v>
      </c>
      <c r="E25" t="s">
        <v>774</v>
      </c>
      <c r="F25" t="s">
        <v>774</v>
      </c>
      <c r="G25" t="s">
        <v>774</v>
      </c>
      <c r="H25" t="s">
        <v>774</v>
      </c>
      <c r="I25">
        <v>256</v>
      </c>
      <c r="J25" t="s">
        <v>64</v>
      </c>
      <c r="K25" t="s">
        <v>3340</v>
      </c>
    </row>
    <row r="26" spans="1:11">
      <c r="A26" t="s">
        <v>951</v>
      </c>
      <c r="B26" t="s">
        <v>771</v>
      </c>
      <c r="C26" t="s">
        <v>935</v>
      </c>
      <c r="D26" t="s">
        <v>952</v>
      </c>
      <c r="E26" t="s">
        <v>774</v>
      </c>
      <c r="F26" t="s">
        <v>774</v>
      </c>
      <c r="G26" t="s">
        <v>774</v>
      </c>
      <c r="H26" t="s">
        <v>774</v>
      </c>
      <c r="I26">
        <v>257</v>
      </c>
      <c r="J26" t="s">
        <v>64</v>
      </c>
      <c r="K26" t="s">
        <v>3341</v>
      </c>
    </row>
    <row r="27" spans="1:11">
      <c r="A27" t="s">
        <v>953</v>
      </c>
      <c r="B27" t="s">
        <v>771</v>
      </c>
      <c r="C27" t="s">
        <v>935</v>
      </c>
      <c r="D27" t="s">
        <v>954</v>
      </c>
      <c r="E27" t="s">
        <v>774</v>
      </c>
      <c r="F27" t="s">
        <v>774</v>
      </c>
      <c r="G27" t="s">
        <v>774</v>
      </c>
      <c r="H27" t="s">
        <v>774</v>
      </c>
      <c r="I27">
        <v>258</v>
      </c>
      <c r="J27" t="s">
        <v>64</v>
      </c>
      <c r="K27" t="s">
        <v>3342</v>
      </c>
    </row>
    <row r="28" spans="1:11">
      <c r="A28" t="s">
        <v>955</v>
      </c>
      <c r="B28" t="s">
        <v>771</v>
      </c>
      <c r="C28" t="s">
        <v>935</v>
      </c>
      <c r="D28" t="s">
        <v>956</v>
      </c>
      <c r="E28" t="s">
        <v>774</v>
      </c>
      <c r="F28" t="s">
        <v>774</v>
      </c>
      <c r="G28" t="s">
        <v>774</v>
      </c>
      <c r="H28" t="s">
        <v>774</v>
      </c>
      <c r="I28">
        <v>259</v>
      </c>
      <c r="J28" t="s">
        <v>64</v>
      </c>
      <c r="K28" t="s">
        <v>3343</v>
      </c>
    </row>
    <row r="29" spans="1:11">
      <c r="A29" t="s">
        <v>957</v>
      </c>
      <c r="B29" t="s">
        <v>771</v>
      </c>
      <c r="C29" t="s">
        <v>935</v>
      </c>
      <c r="D29" t="s">
        <v>958</v>
      </c>
      <c r="E29" t="s">
        <v>774</v>
      </c>
      <c r="F29" t="s">
        <v>774</v>
      </c>
      <c r="G29" t="s">
        <v>774</v>
      </c>
      <c r="H29" t="s">
        <v>774</v>
      </c>
      <c r="I29">
        <v>260</v>
      </c>
      <c r="J29" t="s">
        <v>64</v>
      </c>
      <c r="K29" t="s">
        <v>3344</v>
      </c>
    </row>
    <row r="30" spans="1:11">
      <c r="A30" t="s">
        <v>959</v>
      </c>
      <c r="B30" t="s">
        <v>771</v>
      </c>
      <c r="C30" t="s">
        <v>935</v>
      </c>
      <c r="D30" t="s">
        <v>960</v>
      </c>
      <c r="E30" t="s">
        <v>774</v>
      </c>
      <c r="F30" t="s">
        <v>774</v>
      </c>
      <c r="G30" t="s">
        <v>774</v>
      </c>
      <c r="H30" t="s">
        <v>774</v>
      </c>
      <c r="I30">
        <v>261</v>
      </c>
      <c r="J30" t="s">
        <v>64</v>
      </c>
      <c r="K30" t="s">
        <v>3345</v>
      </c>
    </row>
    <row r="31" spans="1:11">
      <c r="A31" t="s">
        <v>963</v>
      </c>
      <c r="B31" t="s">
        <v>771</v>
      </c>
      <c r="C31" t="s">
        <v>935</v>
      </c>
      <c r="D31" t="s">
        <v>964</v>
      </c>
      <c r="E31" t="s">
        <v>774</v>
      </c>
      <c r="F31" t="s">
        <v>774</v>
      </c>
      <c r="G31" t="s">
        <v>774</v>
      </c>
      <c r="H31" t="s">
        <v>774</v>
      </c>
      <c r="I31">
        <v>262</v>
      </c>
      <c r="J31" t="s">
        <v>64</v>
      </c>
      <c r="K31" t="s">
        <v>3346</v>
      </c>
    </row>
    <row r="32" spans="1:11">
      <c r="A32" t="s">
        <v>965</v>
      </c>
      <c r="B32" t="s">
        <v>771</v>
      </c>
      <c r="C32" t="s">
        <v>935</v>
      </c>
      <c r="D32" t="s">
        <v>966</v>
      </c>
      <c r="E32" t="s">
        <v>774</v>
      </c>
      <c r="F32" t="s">
        <v>774</v>
      </c>
      <c r="G32" t="s">
        <v>774</v>
      </c>
      <c r="H32" t="s">
        <v>774</v>
      </c>
      <c r="I32">
        <v>263</v>
      </c>
      <c r="J32" t="s">
        <v>64</v>
      </c>
      <c r="K32" t="s">
        <v>3347</v>
      </c>
    </row>
    <row r="33" spans="1:11">
      <c r="A33" t="s">
        <v>969</v>
      </c>
      <c r="B33" t="s">
        <v>771</v>
      </c>
      <c r="C33" t="s">
        <v>935</v>
      </c>
      <c r="D33" t="s">
        <v>970</v>
      </c>
      <c r="E33" t="s">
        <v>774</v>
      </c>
      <c r="F33" t="s">
        <v>774</v>
      </c>
      <c r="G33" t="s">
        <v>774</v>
      </c>
      <c r="H33" t="s">
        <v>774</v>
      </c>
      <c r="I33">
        <v>264</v>
      </c>
      <c r="J33" t="s">
        <v>64</v>
      </c>
      <c r="K33" t="s">
        <v>3349</v>
      </c>
    </row>
    <row r="34" spans="1:11">
      <c r="A34" t="s">
        <v>971</v>
      </c>
      <c r="B34" t="s">
        <v>771</v>
      </c>
      <c r="C34" t="s">
        <v>935</v>
      </c>
      <c r="D34" t="s">
        <v>972</v>
      </c>
      <c r="E34" t="s">
        <v>774</v>
      </c>
      <c r="F34" t="s">
        <v>774</v>
      </c>
      <c r="G34" t="s">
        <v>774</v>
      </c>
      <c r="H34" t="s">
        <v>774</v>
      </c>
      <c r="I34">
        <v>265</v>
      </c>
      <c r="J34" t="s">
        <v>64</v>
      </c>
      <c r="K34" t="s">
        <v>3350</v>
      </c>
    </row>
    <row r="35" spans="1:11">
      <c r="A35" t="s">
        <v>973</v>
      </c>
      <c r="B35" t="s">
        <v>771</v>
      </c>
      <c r="C35" t="s">
        <v>935</v>
      </c>
      <c r="D35" t="s">
        <v>974</v>
      </c>
      <c r="E35" t="s">
        <v>774</v>
      </c>
      <c r="F35" t="s">
        <v>774</v>
      </c>
      <c r="G35" t="s">
        <v>774</v>
      </c>
      <c r="H35" t="s">
        <v>774</v>
      </c>
      <c r="I35">
        <v>266</v>
      </c>
      <c r="J35" t="s">
        <v>64</v>
      </c>
      <c r="K35" t="s">
        <v>3351</v>
      </c>
    </row>
    <row r="36" spans="1:11">
      <c r="A36" t="s">
        <v>975</v>
      </c>
      <c r="B36" t="s">
        <v>771</v>
      </c>
      <c r="C36" t="s">
        <v>935</v>
      </c>
      <c r="D36" t="s">
        <v>976</v>
      </c>
      <c r="E36" t="s">
        <v>774</v>
      </c>
      <c r="F36" t="s">
        <v>774</v>
      </c>
      <c r="G36" t="s">
        <v>774</v>
      </c>
      <c r="H36" t="s">
        <v>774</v>
      </c>
      <c r="I36">
        <v>267</v>
      </c>
      <c r="J36" t="s">
        <v>64</v>
      </c>
      <c r="K36" t="s">
        <v>3352</v>
      </c>
    </row>
    <row r="37" spans="1:11">
      <c r="A37" t="s">
        <v>977</v>
      </c>
      <c r="B37" t="s">
        <v>771</v>
      </c>
      <c r="C37" t="s">
        <v>935</v>
      </c>
      <c r="D37" t="s">
        <v>978</v>
      </c>
      <c r="E37" t="s">
        <v>774</v>
      </c>
      <c r="F37" t="s">
        <v>774</v>
      </c>
      <c r="G37" t="s">
        <v>774</v>
      </c>
      <c r="H37" t="s">
        <v>774</v>
      </c>
      <c r="I37">
        <v>268</v>
      </c>
      <c r="J37" t="s">
        <v>64</v>
      </c>
      <c r="K37" t="s">
        <v>3353</v>
      </c>
    </row>
    <row r="38" spans="1:11">
      <c r="A38" t="s">
        <v>979</v>
      </c>
      <c r="B38" t="s">
        <v>771</v>
      </c>
      <c r="C38" t="s">
        <v>935</v>
      </c>
      <c r="D38" t="s">
        <v>980</v>
      </c>
      <c r="E38" t="s">
        <v>774</v>
      </c>
      <c r="F38" t="s">
        <v>774</v>
      </c>
      <c r="G38" t="s">
        <v>774</v>
      </c>
      <c r="H38" t="s">
        <v>774</v>
      </c>
      <c r="I38">
        <v>269</v>
      </c>
      <c r="J38" t="s">
        <v>64</v>
      </c>
      <c r="K38" t="s">
        <v>3354</v>
      </c>
    </row>
    <row r="39" spans="1:11">
      <c r="A39" t="s">
        <v>981</v>
      </c>
      <c r="B39" t="s">
        <v>771</v>
      </c>
      <c r="C39" t="s">
        <v>935</v>
      </c>
      <c r="D39" t="s">
        <v>982</v>
      </c>
      <c r="E39" t="s">
        <v>774</v>
      </c>
      <c r="F39" t="s">
        <v>774</v>
      </c>
      <c r="G39" t="s">
        <v>774</v>
      </c>
      <c r="H39" t="s">
        <v>774</v>
      </c>
      <c r="I39">
        <v>270</v>
      </c>
      <c r="J39" t="s">
        <v>64</v>
      </c>
      <c r="K39" t="s">
        <v>3355</v>
      </c>
    </row>
    <row r="40" spans="1:11">
      <c r="A40" t="s">
        <v>983</v>
      </c>
      <c r="B40" t="s">
        <v>771</v>
      </c>
      <c r="C40" t="s">
        <v>935</v>
      </c>
      <c r="D40" t="s">
        <v>984</v>
      </c>
      <c r="E40" t="s">
        <v>774</v>
      </c>
      <c r="F40" t="s">
        <v>774</v>
      </c>
      <c r="G40" t="s">
        <v>774</v>
      </c>
      <c r="H40" t="s">
        <v>774</v>
      </c>
      <c r="I40">
        <v>271</v>
      </c>
      <c r="J40" t="s">
        <v>64</v>
      </c>
      <c r="K40" t="s">
        <v>3356</v>
      </c>
    </row>
    <row r="41" spans="1:11">
      <c r="A41" t="s">
        <v>985</v>
      </c>
      <c r="B41" t="s">
        <v>771</v>
      </c>
      <c r="C41" t="s">
        <v>935</v>
      </c>
      <c r="D41" t="s">
        <v>986</v>
      </c>
      <c r="E41" t="s">
        <v>774</v>
      </c>
      <c r="F41" t="s">
        <v>774</v>
      </c>
      <c r="G41" t="s">
        <v>774</v>
      </c>
      <c r="H41" t="s">
        <v>774</v>
      </c>
      <c r="I41">
        <v>272</v>
      </c>
      <c r="J41" t="s">
        <v>64</v>
      </c>
      <c r="K41" t="s">
        <v>3357</v>
      </c>
    </row>
    <row r="42" spans="1:11">
      <c r="A42" t="s">
        <v>1095</v>
      </c>
      <c r="B42" t="s">
        <v>771</v>
      </c>
      <c r="C42" t="s">
        <v>1093</v>
      </c>
      <c r="D42" t="s">
        <v>1096</v>
      </c>
      <c r="E42" t="s">
        <v>774</v>
      </c>
      <c r="F42" t="s">
        <v>774</v>
      </c>
      <c r="G42" t="s">
        <v>774</v>
      </c>
      <c r="H42" t="s">
        <v>774</v>
      </c>
      <c r="I42">
        <v>273</v>
      </c>
      <c r="J42" t="s">
        <v>3401</v>
      </c>
      <c r="K42" t="s">
        <v>3402</v>
      </c>
    </row>
    <row r="43" spans="1:11">
      <c r="A43" t="s">
        <v>1099</v>
      </c>
      <c r="B43" t="s">
        <v>771</v>
      </c>
      <c r="C43" t="s">
        <v>1093</v>
      </c>
      <c r="D43" t="s">
        <v>1100</v>
      </c>
      <c r="E43" t="s">
        <v>774</v>
      </c>
      <c r="F43" t="s">
        <v>774</v>
      </c>
      <c r="G43" t="s">
        <v>774</v>
      </c>
      <c r="H43" t="s">
        <v>774</v>
      </c>
      <c r="I43">
        <v>274</v>
      </c>
      <c r="J43" t="s">
        <v>3401</v>
      </c>
      <c r="K43" t="s">
        <v>3403</v>
      </c>
    </row>
    <row r="44" spans="1:11">
      <c r="A44" t="s">
        <v>1101</v>
      </c>
      <c r="B44" t="s">
        <v>771</v>
      </c>
      <c r="C44" t="s">
        <v>1093</v>
      </c>
      <c r="D44" t="s">
        <v>1102</v>
      </c>
      <c r="E44" t="s">
        <v>774</v>
      </c>
      <c r="F44" t="s">
        <v>774</v>
      </c>
      <c r="G44" t="s">
        <v>774</v>
      </c>
      <c r="H44" t="s">
        <v>774</v>
      </c>
      <c r="I44">
        <v>275</v>
      </c>
      <c r="J44" t="s">
        <v>3401</v>
      </c>
      <c r="K44" t="s">
        <v>3404</v>
      </c>
    </row>
    <row r="45" spans="1:11">
      <c r="A45" t="s">
        <v>1103</v>
      </c>
      <c r="B45" t="s">
        <v>771</v>
      </c>
      <c r="C45" t="s">
        <v>1093</v>
      </c>
      <c r="D45" t="s">
        <v>1104</v>
      </c>
      <c r="E45" t="s">
        <v>774</v>
      </c>
      <c r="F45" t="s">
        <v>774</v>
      </c>
      <c r="G45" t="s">
        <v>774</v>
      </c>
      <c r="H45" t="s">
        <v>774</v>
      </c>
      <c r="I45">
        <v>276</v>
      </c>
      <c r="J45" t="s">
        <v>3401</v>
      </c>
      <c r="K45" t="s">
        <v>3405</v>
      </c>
    </row>
    <row r="46" spans="1:11">
      <c r="A46" t="s">
        <v>1105</v>
      </c>
      <c r="B46" t="s">
        <v>771</v>
      </c>
      <c r="C46" t="s">
        <v>1093</v>
      </c>
      <c r="D46" t="s">
        <v>776</v>
      </c>
      <c r="E46" t="s">
        <v>774</v>
      </c>
      <c r="F46" t="s">
        <v>774</v>
      </c>
      <c r="G46" t="s">
        <v>774</v>
      </c>
      <c r="H46" t="s">
        <v>774</v>
      </c>
      <c r="I46">
        <v>277</v>
      </c>
      <c r="J46" t="s">
        <v>3401</v>
      </c>
      <c r="K46" t="s">
        <v>622</v>
      </c>
    </row>
    <row r="47" spans="1:11">
      <c r="A47" t="s">
        <v>1106</v>
      </c>
      <c r="B47" t="s">
        <v>771</v>
      </c>
      <c r="C47" t="s">
        <v>1093</v>
      </c>
      <c r="D47" t="s">
        <v>802</v>
      </c>
      <c r="E47" t="s">
        <v>774</v>
      </c>
      <c r="F47" t="s">
        <v>774</v>
      </c>
      <c r="G47" t="s">
        <v>774</v>
      </c>
      <c r="H47" t="s">
        <v>774</v>
      </c>
      <c r="I47">
        <v>279</v>
      </c>
      <c r="J47" t="s">
        <v>3401</v>
      </c>
      <c r="K47" t="s">
        <v>3289</v>
      </c>
    </row>
    <row r="48" spans="1:11">
      <c r="A48" t="s">
        <v>1107</v>
      </c>
      <c r="B48" t="s">
        <v>771</v>
      </c>
      <c r="C48" t="s">
        <v>1093</v>
      </c>
      <c r="D48" t="s">
        <v>1108</v>
      </c>
      <c r="E48" t="s">
        <v>774</v>
      </c>
      <c r="F48" t="s">
        <v>774</v>
      </c>
      <c r="G48" t="s">
        <v>774</v>
      </c>
      <c r="H48" t="s">
        <v>774</v>
      </c>
      <c r="I48">
        <v>280</v>
      </c>
      <c r="J48" t="s">
        <v>3401</v>
      </c>
      <c r="K48" t="s">
        <v>3406</v>
      </c>
    </row>
    <row r="49" spans="1:11">
      <c r="A49" t="s">
        <v>1109</v>
      </c>
      <c r="B49" t="s">
        <v>771</v>
      </c>
      <c r="C49" t="s">
        <v>1093</v>
      </c>
      <c r="D49" t="s">
        <v>1110</v>
      </c>
      <c r="E49" t="s">
        <v>774</v>
      </c>
      <c r="F49" t="s">
        <v>774</v>
      </c>
      <c r="G49" t="s">
        <v>774</v>
      </c>
      <c r="H49" t="s">
        <v>774</v>
      </c>
      <c r="I49">
        <v>281</v>
      </c>
      <c r="J49" t="s">
        <v>3401</v>
      </c>
      <c r="K49" t="s">
        <v>3407</v>
      </c>
    </row>
    <row r="50" spans="1:11">
      <c r="A50" t="s">
        <v>1111</v>
      </c>
      <c r="B50" t="s">
        <v>771</v>
      </c>
      <c r="C50" t="s">
        <v>1093</v>
      </c>
      <c r="D50" t="s">
        <v>1112</v>
      </c>
      <c r="E50" t="s">
        <v>774</v>
      </c>
      <c r="F50" t="s">
        <v>774</v>
      </c>
      <c r="G50" t="s">
        <v>774</v>
      </c>
      <c r="H50" t="s">
        <v>774</v>
      </c>
      <c r="I50">
        <v>282</v>
      </c>
      <c r="J50" t="s">
        <v>3401</v>
      </c>
      <c r="K50" t="s">
        <v>3408</v>
      </c>
    </row>
    <row r="51" spans="1:11">
      <c r="A51" t="s">
        <v>1113</v>
      </c>
      <c r="B51" t="s">
        <v>771</v>
      </c>
      <c r="C51" t="s">
        <v>1093</v>
      </c>
      <c r="D51" t="s">
        <v>1114</v>
      </c>
      <c r="E51" t="s">
        <v>774</v>
      </c>
      <c r="F51" t="s">
        <v>774</v>
      </c>
      <c r="G51" t="s">
        <v>774</v>
      </c>
      <c r="H51" t="s">
        <v>774</v>
      </c>
      <c r="I51">
        <v>283</v>
      </c>
      <c r="J51" t="s">
        <v>3401</v>
      </c>
      <c r="K51" t="s">
        <v>3409</v>
      </c>
    </row>
    <row r="52" spans="1:11">
      <c r="A52" t="s">
        <v>1115</v>
      </c>
      <c r="B52" t="s">
        <v>771</v>
      </c>
      <c r="C52" t="s">
        <v>1093</v>
      </c>
      <c r="D52" t="s">
        <v>1116</v>
      </c>
      <c r="E52" t="s">
        <v>774</v>
      </c>
      <c r="F52" t="s">
        <v>774</v>
      </c>
      <c r="G52" t="s">
        <v>774</v>
      </c>
      <c r="H52" t="s">
        <v>774</v>
      </c>
      <c r="I52">
        <v>284</v>
      </c>
      <c r="J52" t="s">
        <v>3401</v>
      </c>
      <c r="K52" t="s">
        <v>3410</v>
      </c>
    </row>
    <row r="53" spans="1:11">
      <c r="A53" t="s">
        <v>1117</v>
      </c>
      <c r="B53" t="s">
        <v>771</v>
      </c>
      <c r="C53" t="s">
        <v>1093</v>
      </c>
      <c r="D53" t="s">
        <v>1118</v>
      </c>
      <c r="E53" t="s">
        <v>774</v>
      </c>
      <c r="F53" t="s">
        <v>774</v>
      </c>
      <c r="G53" t="s">
        <v>774</v>
      </c>
      <c r="H53" t="s">
        <v>774</v>
      </c>
      <c r="I53">
        <v>285</v>
      </c>
      <c r="J53" t="s">
        <v>3401</v>
      </c>
      <c r="K53" t="s">
        <v>3411</v>
      </c>
    </row>
    <row r="54" spans="1:11">
      <c r="A54" t="s">
        <v>1119</v>
      </c>
      <c r="B54" t="s">
        <v>771</v>
      </c>
      <c r="C54" t="s">
        <v>1093</v>
      </c>
      <c r="D54" t="s">
        <v>1120</v>
      </c>
      <c r="E54" t="s">
        <v>774</v>
      </c>
      <c r="F54" t="s">
        <v>774</v>
      </c>
      <c r="G54" t="s">
        <v>774</v>
      </c>
      <c r="H54" t="s">
        <v>774</v>
      </c>
      <c r="I54">
        <v>286</v>
      </c>
      <c r="J54" t="s">
        <v>3401</v>
      </c>
      <c r="K54" t="s">
        <v>3412</v>
      </c>
    </row>
    <row r="55" spans="1:11">
      <c r="A55" t="s">
        <v>1121</v>
      </c>
      <c r="B55" t="s">
        <v>771</v>
      </c>
      <c r="C55" t="s">
        <v>1093</v>
      </c>
      <c r="D55" t="s">
        <v>1122</v>
      </c>
      <c r="E55" t="s">
        <v>774</v>
      </c>
      <c r="F55" t="s">
        <v>774</v>
      </c>
      <c r="G55" t="s">
        <v>774</v>
      </c>
      <c r="H55" t="s">
        <v>774</v>
      </c>
      <c r="I55">
        <v>287</v>
      </c>
      <c r="J55" t="s">
        <v>3401</v>
      </c>
      <c r="K55" t="s">
        <v>3413</v>
      </c>
    </row>
    <row r="56" spans="1:11">
      <c r="A56" t="s">
        <v>1123</v>
      </c>
      <c r="B56" t="s">
        <v>771</v>
      </c>
      <c r="C56" t="s">
        <v>1093</v>
      </c>
      <c r="D56" t="s">
        <v>1124</v>
      </c>
      <c r="E56" t="s">
        <v>774</v>
      </c>
      <c r="F56" t="s">
        <v>774</v>
      </c>
      <c r="G56" t="s">
        <v>774</v>
      </c>
      <c r="H56" t="s">
        <v>774</v>
      </c>
      <c r="I56">
        <v>288</v>
      </c>
      <c r="J56" t="s">
        <v>3401</v>
      </c>
      <c r="K56" t="s">
        <v>3414</v>
      </c>
    </row>
    <row r="57" spans="1:11">
      <c r="A57" t="s">
        <v>1125</v>
      </c>
      <c r="B57" t="s">
        <v>771</v>
      </c>
      <c r="C57" t="s">
        <v>1093</v>
      </c>
      <c r="D57" t="s">
        <v>1126</v>
      </c>
      <c r="E57" t="s">
        <v>774</v>
      </c>
      <c r="F57" t="s">
        <v>774</v>
      </c>
      <c r="G57" t="s">
        <v>774</v>
      </c>
      <c r="H57" t="s">
        <v>774</v>
      </c>
      <c r="I57">
        <v>289</v>
      </c>
      <c r="J57" t="s">
        <v>3401</v>
      </c>
      <c r="K57" t="s">
        <v>3415</v>
      </c>
    </row>
    <row r="58" spans="1:11">
      <c r="A58" t="s">
        <v>1129</v>
      </c>
      <c r="B58" t="s">
        <v>771</v>
      </c>
      <c r="C58" t="s">
        <v>1093</v>
      </c>
      <c r="D58" t="s">
        <v>948</v>
      </c>
      <c r="E58" t="s">
        <v>774</v>
      </c>
      <c r="F58" t="s">
        <v>774</v>
      </c>
      <c r="G58" t="s">
        <v>774</v>
      </c>
      <c r="H58" t="s">
        <v>774</v>
      </c>
      <c r="I58">
        <v>290</v>
      </c>
      <c r="J58" t="s">
        <v>3401</v>
      </c>
      <c r="K58" t="s">
        <v>7</v>
      </c>
    </row>
    <row r="59" spans="1:11">
      <c r="A59" t="s">
        <v>1130</v>
      </c>
      <c r="B59" t="s">
        <v>771</v>
      </c>
      <c r="C59" t="s">
        <v>1093</v>
      </c>
      <c r="D59" t="s">
        <v>1131</v>
      </c>
      <c r="E59" t="s">
        <v>774</v>
      </c>
      <c r="F59" t="s">
        <v>774</v>
      </c>
      <c r="G59" t="s">
        <v>774</v>
      </c>
      <c r="H59" t="s">
        <v>774</v>
      </c>
      <c r="I59">
        <v>291</v>
      </c>
      <c r="J59" t="s">
        <v>3401</v>
      </c>
      <c r="K59" t="s">
        <v>3416</v>
      </c>
    </row>
    <row r="60" spans="1:11">
      <c r="A60" t="s">
        <v>1132</v>
      </c>
      <c r="B60" t="s">
        <v>771</v>
      </c>
      <c r="C60" t="s">
        <v>1093</v>
      </c>
      <c r="D60" t="s">
        <v>1133</v>
      </c>
      <c r="E60" t="s">
        <v>774</v>
      </c>
      <c r="F60" t="s">
        <v>774</v>
      </c>
      <c r="G60" t="s">
        <v>774</v>
      </c>
      <c r="H60" t="s">
        <v>774</v>
      </c>
      <c r="I60">
        <v>292</v>
      </c>
      <c r="J60" t="s">
        <v>3401</v>
      </c>
      <c r="K60" t="s">
        <v>3417</v>
      </c>
    </row>
    <row r="61" spans="1:11">
      <c r="A61" t="s">
        <v>1134</v>
      </c>
      <c r="B61" t="s">
        <v>771</v>
      </c>
      <c r="C61" t="s">
        <v>1093</v>
      </c>
      <c r="D61" t="s">
        <v>1135</v>
      </c>
      <c r="E61" t="s">
        <v>774</v>
      </c>
      <c r="F61" t="s">
        <v>774</v>
      </c>
      <c r="G61" t="s">
        <v>774</v>
      </c>
      <c r="H61" t="s">
        <v>774</v>
      </c>
      <c r="I61">
        <v>293</v>
      </c>
      <c r="J61" t="s">
        <v>3401</v>
      </c>
      <c r="K61" t="s">
        <v>3418</v>
      </c>
    </row>
    <row r="62" spans="1:11">
      <c r="A62" t="s">
        <v>1136</v>
      </c>
      <c r="B62" t="s">
        <v>771</v>
      </c>
      <c r="C62" t="s">
        <v>1093</v>
      </c>
      <c r="D62" t="s">
        <v>1137</v>
      </c>
      <c r="E62" t="s">
        <v>774</v>
      </c>
      <c r="F62" t="s">
        <v>774</v>
      </c>
      <c r="G62" t="s">
        <v>774</v>
      </c>
      <c r="H62" t="s">
        <v>774</v>
      </c>
      <c r="I62">
        <v>294</v>
      </c>
      <c r="J62" t="s">
        <v>3401</v>
      </c>
      <c r="K62" t="s">
        <v>3419</v>
      </c>
    </row>
    <row r="63" spans="1:11">
      <c r="A63" t="s">
        <v>1138</v>
      </c>
      <c r="B63" t="s">
        <v>771</v>
      </c>
      <c r="C63" t="s">
        <v>1093</v>
      </c>
      <c r="D63" t="s">
        <v>1139</v>
      </c>
      <c r="E63" t="s">
        <v>774</v>
      </c>
      <c r="F63" t="s">
        <v>774</v>
      </c>
      <c r="G63" t="s">
        <v>774</v>
      </c>
      <c r="H63" t="s">
        <v>774</v>
      </c>
      <c r="I63">
        <v>295</v>
      </c>
      <c r="J63" t="s">
        <v>3401</v>
      </c>
      <c r="K63" t="s">
        <v>3420</v>
      </c>
    </row>
    <row r="64" spans="1:11">
      <c r="A64" t="s">
        <v>1140</v>
      </c>
      <c r="B64" t="s">
        <v>771</v>
      </c>
      <c r="C64" t="s">
        <v>1093</v>
      </c>
      <c r="D64" t="s">
        <v>1141</v>
      </c>
      <c r="E64" t="s">
        <v>774</v>
      </c>
      <c r="F64" t="s">
        <v>774</v>
      </c>
      <c r="G64" t="s">
        <v>774</v>
      </c>
      <c r="H64" t="s">
        <v>774</v>
      </c>
      <c r="I64">
        <v>296</v>
      </c>
      <c r="J64" t="s">
        <v>3401</v>
      </c>
      <c r="K64" t="s">
        <v>3421</v>
      </c>
    </row>
    <row r="65" spans="1:11">
      <c r="A65" t="s">
        <v>1142</v>
      </c>
      <c r="B65" t="s">
        <v>771</v>
      </c>
      <c r="C65" t="s">
        <v>1093</v>
      </c>
      <c r="D65" t="s">
        <v>1143</v>
      </c>
      <c r="E65" t="s">
        <v>774</v>
      </c>
      <c r="F65" t="s">
        <v>774</v>
      </c>
      <c r="G65" t="s">
        <v>774</v>
      </c>
      <c r="H65" t="s">
        <v>774</v>
      </c>
      <c r="I65">
        <v>297</v>
      </c>
      <c r="J65" t="s">
        <v>3401</v>
      </c>
      <c r="K65" t="s">
        <v>3422</v>
      </c>
    </row>
    <row r="66" spans="1:11">
      <c r="A66" t="s">
        <v>1144</v>
      </c>
      <c r="B66" t="s">
        <v>771</v>
      </c>
      <c r="C66" t="s">
        <v>1093</v>
      </c>
      <c r="D66" t="s">
        <v>1145</v>
      </c>
      <c r="E66" t="s">
        <v>774</v>
      </c>
      <c r="F66" t="s">
        <v>774</v>
      </c>
      <c r="G66" t="s">
        <v>774</v>
      </c>
      <c r="H66" t="s">
        <v>774</v>
      </c>
      <c r="I66">
        <v>299</v>
      </c>
      <c r="J66" t="s">
        <v>3401</v>
      </c>
      <c r="K66" t="s">
        <v>3423</v>
      </c>
    </row>
    <row r="67" spans="1:11">
      <c r="A67" t="s">
        <v>1146</v>
      </c>
      <c r="B67" t="s">
        <v>771</v>
      </c>
      <c r="C67" t="s">
        <v>1093</v>
      </c>
      <c r="D67" t="s">
        <v>1147</v>
      </c>
      <c r="E67" t="s">
        <v>774</v>
      </c>
      <c r="F67" t="s">
        <v>774</v>
      </c>
      <c r="G67" t="s">
        <v>774</v>
      </c>
      <c r="H67" t="s">
        <v>774</v>
      </c>
      <c r="I67">
        <v>300</v>
      </c>
      <c r="J67" t="s">
        <v>3401</v>
      </c>
      <c r="K67" t="s">
        <v>3424</v>
      </c>
    </row>
    <row r="68" spans="1:11">
      <c r="A68" t="s">
        <v>1148</v>
      </c>
      <c r="B68" t="s">
        <v>771</v>
      </c>
      <c r="C68" t="s">
        <v>1093</v>
      </c>
      <c r="D68" t="s">
        <v>1149</v>
      </c>
      <c r="E68" t="s">
        <v>774</v>
      </c>
      <c r="F68" t="s">
        <v>774</v>
      </c>
      <c r="G68" t="s">
        <v>774</v>
      </c>
      <c r="H68" t="s">
        <v>774</v>
      </c>
      <c r="I68">
        <v>301</v>
      </c>
      <c r="J68" t="s">
        <v>3401</v>
      </c>
      <c r="K68" t="s">
        <v>3425</v>
      </c>
    </row>
    <row r="69" spans="1:11">
      <c r="A69" t="s">
        <v>1150</v>
      </c>
      <c r="B69" t="s">
        <v>771</v>
      </c>
      <c r="C69" t="s">
        <v>1093</v>
      </c>
      <c r="D69" t="s">
        <v>1151</v>
      </c>
      <c r="E69" t="s">
        <v>774</v>
      </c>
      <c r="F69" t="s">
        <v>774</v>
      </c>
      <c r="G69" t="s">
        <v>774</v>
      </c>
      <c r="H69" t="s">
        <v>774</v>
      </c>
      <c r="I69">
        <v>302</v>
      </c>
      <c r="J69" t="s">
        <v>3401</v>
      </c>
      <c r="K69" t="s">
        <v>3426</v>
      </c>
    </row>
    <row r="70" spans="1:11">
      <c r="A70" t="s">
        <v>1152</v>
      </c>
      <c r="B70" t="s">
        <v>771</v>
      </c>
      <c r="C70" t="s">
        <v>1093</v>
      </c>
      <c r="D70" t="s">
        <v>1153</v>
      </c>
      <c r="E70" t="s">
        <v>774</v>
      </c>
      <c r="F70" t="s">
        <v>774</v>
      </c>
      <c r="G70" t="s">
        <v>774</v>
      </c>
      <c r="H70" t="s">
        <v>774</v>
      </c>
      <c r="I70">
        <v>303</v>
      </c>
      <c r="J70" t="s">
        <v>3401</v>
      </c>
      <c r="K70" t="s">
        <v>268</v>
      </c>
    </row>
    <row r="71" spans="1:11">
      <c r="A71" t="s">
        <v>1154</v>
      </c>
      <c r="B71" t="s">
        <v>771</v>
      </c>
      <c r="C71" t="s">
        <v>1093</v>
      </c>
      <c r="D71" t="s">
        <v>1155</v>
      </c>
      <c r="E71" t="s">
        <v>774</v>
      </c>
      <c r="F71" t="s">
        <v>774</v>
      </c>
      <c r="G71" t="s">
        <v>774</v>
      </c>
      <c r="H71" t="s">
        <v>774</v>
      </c>
      <c r="I71">
        <v>304</v>
      </c>
      <c r="J71" t="s">
        <v>3401</v>
      </c>
      <c r="K71" t="s">
        <v>3427</v>
      </c>
    </row>
    <row r="72" spans="1:11">
      <c r="A72" t="s">
        <v>1189</v>
      </c>
      <c r="B72" t="s">
        <v>771</v>
      </c>
      <c r="C72" t="s">
        <v>1190</v>
      </c>
      <c r="D72" t="s">
        <v>1191</v>
      </c>
      <c r="E72" t="s">
        <v>774</v>
      </c>
      <c r="F72" t="s">
        <v>774</v>
      </c>
      <c r="G72" t="s">
        <v>774</v>
      </c>
      <c r="H72" t="s">
        <v>774</v>
      </c>
      <c r="I72">
        <v>305</v>
      </c>
      <c r="J72" t="s">
        <v>91</v>
      </c>
      <c r="K72" t="s">
        <v>3442</v>
      </c>
    </row>
    <row r="73" spans="1:11">
      <c r="A73" t="s">
        <v>1192</v>
      </c>
      <c r="B73" t="s">
        <v>771</v>
      </c>
      <c r="C73" t="s">
        <v>1190</v>
      </c>
      <c r="D73" t="s">
        <v>776</v>
      </c>
      <c r="E73" t="s">
        <v>774</v>
      </c>
      <c r="F73" t="s">
        <v>774</v>
      </c>
      <c r="G73" t="s">
        <v>774</v>
      </c>
      <c r="H73" t="s">
        <v>774</v>
      </c>
      <c r="I73">
        <v>306</v>
      </c>
      <c r="J73" t="s">
        <v>91</v>
      </c>
      <c r="K73" t="s">
        <v>622</v>
      </c>
    </row>
    <row r="74" spans="1:11">
      <c r="A74" t="s">
        <v>1195</v>
      </c>
      <c r="B74" t="s">
        <v>771</v>
      </c>
      <c r="C74" t="s">
        <v>1190</v>
      </c>
      <c r="D74" t="s">
        <v>1196</v>
      </c>
      <c r="E74" t="s">
        <v>774</v>
      </c>
      <c r="F74" t="s">
        <v>774</v>
      </c>
      <c r="G74" t="s">
        <v>774</v>
      </c>
      <c r="H74" t="s">
        <v>774</v>
      </c>
      <c r="I74">
        <v>307</v>
      </c>
      <c r="J74" t="s">
        <v>91</v>
      </c>
      <c r="K74" t="s">
        <v>3444</v>
      </c>
    </row>
    <row r="75" spans="1:11">
      <c r="A75" t="s">
        <v>1197</v>
      </c>
      <c r="B75" t="s">
        <v>771</v>
      </c>
      <c r="C75" t="s">
        <v>1190</v>
      </c>
      <c r="D75" t="s">
        <v>1198</v>
      </c>
      <c r="E75" t="s">
        <v>774</v>
      </c>
      <c r="F75" t="s">
        <v>774</v>
      </c>
      <c r="G75" t="s">
        <v>774</v>
      </c>
      <c r="H75" t="s">
        <v>774</v>
      </c>
      <c r="I75">
        <v>308</v>
      </c>
      <c r="J75" t="s">
        <v>91</v>
      </c>
      <c r="K75" t="s">
        <v>3445</v>
      </c>
    </row>
    <row r="76" spans="1:11">
      <c r="A76" t="s">
        <v>1199</v>
      </c>
      <c r="B76" t="s">
        <v>771</v>
      </c>
      <c r="C76" t="s">
        <v>1190</v>
      </c>
      <c r="D76" t="s">
        <v>1200</v>
      </c>
      <c r="E76" t="s">
        <v>774</v>
      </c>
      <c r="F76" t="s">
        <v>774</v>
      </c>
      <c r="G76" t="s">
        <v>774</v>
      </c>
      <c r="H76" t="s">
        <v>774</v>
      </c>
      <c r="I76">
        <v>309</v>
      </c>
      <c r="J76" t="s">
        <v>91</v>
      </c>
      <c r="K76" t="s">
        <v>3446</v>
      </c>
    </row>
    <row r="77" spans="1:11">
      <c r="A77" t="s">
        <v>1201</v>
      </c>
      <c r="B77" t="s">
        <v>771</v>
      </c>
      <c r="C77" t="s">
        <v>1190</v>
      </c>
      <c r="D77" t="s">
        <v>1202</v>
      </c>
      <c r="E77" t="s">
        <v>774</v>
      </c>
      <c r="F77" t="s">
        <v>774</v>
      </c>
      <c r="G77" t="s">
        <v>774</v>
      </c>
      <c r="H77" t="s">
        <v>774</v>
      </c>
      <c r="I77">
        <v>310</v>
      </c>
      <c r="J77" t="s">
        <v>91</v>
      </c>
      <c r="K77" t="s">
        <v>3447</v>
      </c>
    </row>
    <row r="78" spans="1:11">
      <c r="A78" t="s">
        <v>1203</v>
      </c>
      <c r="B78" t="s">
        <v>771</v>
      </c>
      <c r="C78" t="s">
        <v>1190</v>
      </c>
      <c r="D78" t="s">
        <v>1204</v>
      </c>
      <c r="E78" t="s">
        <v>774</v>
      </c>
      <c r="F78" t="s">
        <v>774</v>
      </c>
      <c r="G78" t="s">
        <v>774</v>
      </c>
      <c r="H78" t="s">
        <v>774</v>
      </c>
      <c r="I78">
        <v>311</v>
      </c>
      <c r="J78" t="s">
        <v>91</v>
      </c>
      <c r="K78" t="s">
        <v>3448</v>
      </c>
    </row>
    <row r="79" spans="1:11">
      <c r="A79" t="s">
        <v>1205</v>
      </c>
      <c r="B79" t="s">
        <v>771</v>
      </c>
      <c r="C79" t="s">
        <v>1190</v>
      </c>
      <c r="D79" t="s">
        <v>1206</v>
      </c>
      <c r="E79" t="s">
        <v>774</v>
      </c>
      <c r="F79" t="s">
        <v>774</v>
      </c>
      <c r="G79" t="s">
        <v>774</v>
      </c>
      <c r="H79" t="s">
        <v>774</v>
      </c>
      <c r="I79">
        <v>312</v>
      </c>
      <c r="J79" t="s">
        <v>91</v>
      </c>
      <c r="K79" t="s">
        <v>3449</v>
      </c>
    </row>
    <row r="80" spans="1:11">
      <c r="A80" t="s">
        <v>1207</v>
      </c>
      <c r="B80" t="s">
        <v>771</v>
      </c>
      <c r="C80" t="s">
        <v>1190</v>
      </c>
      <c r="D80" t="s">
        <v>1151</v>
      </c>
      <c r="E80" t="s">
        <v>774</v>
      </c>
      <c r="F80" t="s">
        <v>774</v>
      </c>
      <c r="G80" t="s">
        <v>774</v>
      </c>
      <c r="H80" t="s">
        <v>774</v>
      </c>
      <c r="I80">
        <v>313</v>
      </c>
      <c r="J80" t="s">
        <v>91</v>
      </c>
      <c r="K80" t="s">
        <v>3426</v>
      </c>
    </row>
    <row r="81" spans="1:11">
      <c r="A81" t="s">
        <v>1208</v>
      </c>
      <c r="B81" t="s">
        <v>771</v>
      </c>
      <c r="C81" t="s">
        <v>1190</v>
      </c>
      <c r="D81" t="s">
        <v>1209</v>
      </c>
      <c r="E81" t="s">
        <v>774</v>
      </c>
      <c r="F81" t="s">
        <v>774</v>
      </c>
      <c r="G81" t="s">
        <v>774</v>
      </c>
      <c r="H81" t="s">
        <v>774</v>
      </c>
      <c r="I81">
        <v>314</v>
      </c>
      <c r="J81" t="s">
        <v>91</v>
      </c>
      <c r="K81" t="s">
        <v>3450</v>
      </c>
    </row>
    <row r="82" spans="1:11">
      <c r="A82" t="s">
        <v>1210</v>
      </c>
      <c r="B82" t="s">
        <v>771</v>
      </c>
      <c r="C82" t="s">
        <v>1190</v>
      </c>
      <c r="D82" t="s">
        <v>1211</v>
      </c>
      <c r="E82" t="s">
        <v>774</v>
      </c>
      <c r="F82" t="s">
        <v>774</v>
      </c>
      <c r="G82" t="s">
        <v>774</v>
      </c>
      <c r="H82" t="s">
        <v>774</v>
      </c>
      <c r="I82">
        <v>315</v>
      </c>
      <c r="J82" t="s">
        <v>91</v>
      </c>
      <c r="K82" t="s">
        <v>3451</v>
      </c>
    </row>
    <row r="83" spans="1:11">
      <c r="A83" t="s">
        <v>1376</v>
      </c>
      <c r="B83" t="s">
        <v>771</v>
      </c>
      <c r="C83" t="s">
        <v>1374</v>
      </c>
      <c r="D83" t="s">
        <v>1377</v>
      </c>
      <c r="E83" t="s">
        <v>774</v>
      </c>
      <c r="F83" t="s">
        <v>774</v>
      </c>
      <c r="G83" t="s">
        <v>774</v>
      </c>
      <c r="H83" t="s">
        <v>774</v>
      </c>
      <c r="I83">
        <v>316</v>
      </c>
      <c r="J83" t="s">
        <v>3507</v>
      </c>
      <c r="K83" t="s">
        <v>3509</v>
      </c>
    </row>
    <row r="84" spans="1:11">
      <c r="A84" t="s">
        <v>1378</v>
      </c>
      <c r="B84" t="s">
        <v>771</v>
      </c>
      <c r="C84" t="s">
        <v>1374</v>
      </c>
      <c r="D84" t="s">
        <v>1379</v>
      </c>
      <c r="E84" t="s">
        <v>774</v>
      </c>
      <c r="F84" t="s">
        <v>774</v>
      </c>
      <c r="G84" t="s">
        <v>774</v>
      </c>
      <c r="H84" t="s">
        <v>774</v>
      </c>
      <c r="I84">
        <v>317</v>
      </c>
      <c r="J84" t="s">
        <v>3507</v>
      </c>
      <c r="K84" t="s">
        <v>3510</v>
      </c>
    </row>
    <row r="85" spans="1:11">
      <c r="A85" t="s">
        <v>1380</v>
      </c>
      <c r="B85" t="s">
        <v>771</v>
      </c>
      <c r="C85" t="s">
        <v>1374</v>
      </c>
      <c r="D85" t="s">
        <v>776</v>
      </c>
      <c r="E85" t="s">
        <v>774</v>
      </c>
      <c r="F85" t="s">
        <v>774</v>
      </c>
      <c r="G85" t="s">
        <v>774</v>
      </c>
      <c r="H85" t="s">
        <v>774</v>
      </c>
      <c r="I85">
        <v>318</v>
      </c>
      <c r="J85" t="s">
        <v>3507</v>
      </c>
      <c r="K85" t="s">
        <v>622</v>
      </c>
    </row>
    <row r="86" spans="1:11">
      <c r="A86" t="s">
        <v>1385</v>
      </c>
      <c r="B86" t="s">
        <v>771</v>
      </c>
      <c r="C86" t="s">
        <v>1374</v>
      </c>
      <c r="D86" t="s">
        <v>1386</v>
      </c>
      <c r="E86" t="s">
        <v>774</v>
      </c>
      <c r="F86" t="s">
        <v>774</v>
      </c>
      <c r="G86" t="s">
        <v>774</v>
      </c>
      <c r="H86" t="s">
        <v>774</v>
      </c>
      <c r="I86">
        <v>319</v>
      </c>
      <c r="J86" t="s">
        <v>3507</v>
      </c>
      <c r="K86" t="s">
        <v>3512</v>
      </c>
    </row>
    <row r="87" spans="1:11">
      <c r="A87" t="s">
        <v>1406</v>
      </c>
      <c r="B87" t="s">
        <v>771</v>
      </c>
      <c r="C87" t="s">
        <v>1374</v>
      </c>
      <c r="D87" t="s">
        <v>1407</v>
      </c>
      <c r="E87" t="s">
        <v>774</v>
      </c>
      <c r="F87" t="s">
        <v>774</v>
      </c>
      <c r="G87" t="s">
        <v>774</v>
      </c>
      <c r="H87" t="s">
        <v>774</v>
      </c>
      <c r="I87">
        <v>320</v>
      </c>
      <c r="J87" t="s">
        <v>3507</v>
      </c>
      <c r="K87" t="s">
        <v>3522</v>
      </c>
    </row>
    <row r="88" spans="1:11">
      <c r="A88" t="s">
        <v>1387</v>
      </c>
      <c r="B88" t="s">
        <v>771</v>
      </c>
      <c r="C88" t="s">
        <v>1374</v>
      </c>
      <c r="D88" t="s">
        <v>1388</v>
      </c>
      <c r="E88" t="s">
        <v>774</v>
      </c>
      <c r="F88" t="s">
        <v>774</v>
      </c>
      <c r="G88" t="s">
        <v>774</v>
      </c>
      <c r="H88" t="s">
        <v>774</v>
      </c>
      <c r="I88">
        <v>321</v>
      </c>
      <c r="J88" t="s">
        <v>3507</v>
      </c>
      <c r="K88" t="s">
        <v>3513</v>
      </c>
    </row>
    <row r="89" spans="1:11">
      <c r="A89" t="s">
        <v>1389</v>
      </c>
      <c r="B89" t="s">
        <v>771</v>
      </c>
      <c r="C89" t="s">
        <v>1374</v>
      </c>
      <c r="D89" t="s">
        <v>1390</v>
      </c>
      <c r="E89" t="s">
        <v>774</v>
      </c>
      <c r="F89" t="s">
        <v>774</v>
      </c>
      <c r="G89" t="s">
        <v>774</v>
      </c>
      <c r="H89" t="s">
        <v>774</v>
      </c>
      <c r="I89">
        <v>322</v>
      </c>
      <c r="J89" t="s">
        <v>3507</v>
      </c>
      <c r="K89" t="s">
        <v>3514</v>
      </c>
    </row>
    <row r="90" spans="1:11">
      <c r="A90" t="s">
        <v>1391</v>
      </c>
      <c r="B90" t="s">
        <v>771</v>
      </c>
      <c r="C90" t="s">
        <v>1374</v>
      </c>
      <c r="D90" t="s">
        <v>1392</v>
      </c>
      <c r="E90" t="s">
        <v>774</v>
      </c>
      <c r="F90" t="s">
        <v>774</v>
      </c>
      <c r="G90" t="s">
        <v>774</v>
      </c>
      <c r="H90" t="s">
        <v>774</v>
      </c>
      <c r="I90">
        <v>323</v>
      </c>
      <c r="J90" t="s">
        <v>3507</v>
      </c>
      <c r="K90" t="s">
        <v>3515</v>
      </c>
    </row>
    <row r="91" spans="1:11">
      <c r="A91" t="s">
        <v>1393</v>
      </c>
      <c r="B91" t="s">
        <v>771</v>
      </c>
      <c r="C91" t="s">
        <v>1374</v>
      </c>
      <c r="D91" t="s">
        <v>1394</v>
      </c>
      <c r="E91" t="s">
        <v>774</v>
      </c>
      <c r="F91" t="s">
        <v>774</v>
      </c>
      <c r="G91" t="s">
        <v>774</v>
      </c>
      <c r="H91" t="s">
        <v>774</v>
      </c>
      <c r="I91">
        <v>324</v>
      </c>
      <c r="J91" t="s">
        <v>3507</v>
      </c>
      <c r="K91" t="s">
        <v>3516</v>
      </c>
    </row>
    <row r="92" spans="1:11">
      <c r="A92" t="s">
        <v>1397</v>
      </c>
      <c r="B92" t="s">
        <v>771</v>
      </c>
      <c r="C92" t="s">
        <v>1374</v>
      </c>
      <c r="D92" t="s">
        <v>1398</v>
      </c>
      <c r="E92" t="s">
        <v>774</v>
      </c>
      <c r="F92" t="s">
        <v>774</v>
      </c>
      <c r="G92" t="s">
        <v>774</v>
      </c>
      <c r="H92" t="s">
        <v>774</v>
      </c>
      <c r="I92">
        <v>325</v>
      </c>
      <c r="J92" t="s">
        <v>3507</v>
      </c>
      <c r="K92" t="s">
        <v>3518</v>
      </c>
    </row>
    <row r="93" spans="1:11">
      <c r="A93" t="s">
        <v>1399</v>
      </c>
      <c r="B93" t="s">
        <v>771</v>
      </c>
      <c r="C93" t="s">
        <v>1374</v>
      </c>
      <c r="D93" t="s">
        <v>1400</v>
      </c>
      <c r="E93" t="s">
        <v>774</v>
      </c>
      <c r="F93" t="s">
        <v>774</v>
      </c>
      <c r="G93" t="s">
        <v>774</v>
      </c>
      <c r="H93" t="s">
        <v>774</v>
      </c>
      <c r="I93">
        <v>326</v>
      </c>
      <c r="J93" t="s">
        <v>3507</v>
      </c>
      <c r="K93" t="s">
        <v>3519</v>
      </c>
    </row>
    <row r="94" spans="1:11">
      <c r="A94" t="s">
        <v>1401</v>
      </c>
      <c r="B94" t="s">
        <v>771</v>
      </c>
      <c r="C94" t="s">
        <v>1374</v>
      </c>
      <c r="D94" t="s">
        <v>818</v>
      </c>
      <c r="E94" t="s">
        <v>774</v>
      </c>
      <c r="F94" t="s">
        <v>774</v>
      </c>
      <c r="G94" t="s">
        <v>774</v>
      </c>
      <c r="H94" t="s">
        <v>774</v>
      </c>
      <c r="I94">
        <v>327</v>
      </c>
      <c r="J94" t="s">
        <v>3507</v>
      </c>
      <c r="K94" t="s">
        <v>3296</v>
      </c>
    </row>
    <row r="95" spans="1:11">
      <c r="A95" t="s">
        <v>1402</v>
      </c>
      <c r="B95" t="s">
        <v>771</v>
      </c>
      <c r="C95" t="s">
        <v>1374</v>
      </c>
      <c r="D95" t="s">
        <v>1403</v>
      </c>
      <c r="E95" t="s">
        <v>774</v>
      </c>
      <c r="F95" t="s">
        <v>774</v>
      </c>
      <c r="G95" t="s">
        <v>774</v>
      </c>
      <c r="H95" t="s">
        <v>774</v>
      </c>
      <c r="I95">
        <v>328</v>
      </c>
      <c r="J95" t="s">
        <v>3507</v>
      </c>
      <c r="K95" t="s">
        <v>3520</v>
      </c>
    </row>
    <row r="96" spans="1:11">
      <c r="A96" t="s">
        <v>1404</v>
      </c>
      <c r="B96" t="s">
        <v>771</v>
      </c>
      <c r="C96" t="s">
        <v>1374</v>
      </c>
      <c r="D96" t="s">
        <v>1405</v>
      </c>
      <c r="E96" t="s">
        <v>774</v>
      </c>
      <c r="F96" t="s">
        <v>774</v>
      </c>
      <c r="G96" t="s">
        <v>774</v>
      </c>
      <c r="H96" t="s">
        <v>774</v>
      </c>
      <c r="I96">
        <v>329</v>
      </c>
      <c r="J96" t="s">
        <v>3507</v>
      </c>
      <c r="K96" t="s">
        <v>3521</v>
      </c>
    </row>
    <row r="97" spans="1:11">
      <c r="A97" t="s">
        <v>1408</v>
      </c>
      <c r="B97" t="s">
        <v>771</v>
      </c>
      <c r="C97" t="s">
        <v>1374</v>
      </c>
      <c r="D97" t="s">
        <v>1409</v>
      </c>
      <c r="E97" t="s">
        <v>774</v>
      </c>
      <c r="F97" t="s">
        <v>774</v>
      </c>
      <c r="G97" t="s">
        <v>774</v>
      </c>
      <c r="H97" t="s">
        <v>774</v>
      </c>
      <c r="I97">
        <v>330</v>
      </c>
      <c r="J97" t="s">
        <v>3507</v>
      </c>
      <c r="K97" t="s">
        <v>3523</v>
      </c>
    </row>
    <row r="98" spans="1:11">
      <c r="A98" t="s">
        <v>1410</v>
      </c>
      <c r="B98" t="s">
        <v>771</v>
      </c>
      <c r="C98" t="s">
        <v>1374</v>
      </c>
      <c r="D98" t="s">
        <v>1209</v>
      </c>
      <c r="E98" t="s">
        <v>774</v>
      </c>
      <c r="F98" t="s">
        <v>774</v>
      </c>
      <c r="G98" t="s">
        <v>774</v>
      </c>
      <c r="H98" t="s">
        <v>774</v>
      </c>
      <c r="I98">
        <v>331</v>
      </c>
      <c r="J98" t="s">
        <v>3507</v>
      </c>
      <c r="K98" t="s">
        <v>3450</v>
      </c>
    </row>
    <row r="99" spans="1:11">
      <c r="A99" t="s">
        <v>1411</v>
      </c>
      <c r="B99" t="s">
        <v>771</v>
      </c>
      <c r="C99" t="s">
        <v>1374</v>
      </c>
      <c r="D99" t="s">
        <v>1412</v>
      </c>
      <c r="E99" t="s">
        <v>774</v>
      </c>
      <c r="F99" t="s">
        <v>774</v>
      </c>
      <c r="G99" t="s">
        <v>774</v>
      </c>
      <c r="H99" t="s">
        <v>774</v>
      </c>
      <c r="I99">
        <v>334</v>
      </c>
      <c r="J99" t="s">
        <v>3507</v>
      </c>
      <c r="K99" t="s">
        <v>3524</v>
      </c>
    </row>
    <row r="100" spans="1:11">
      <c r="A100" t="s">
        <v>1471</v>
      </c>
      <c r="B100" t="s">
        <v>771</v>
      </c>
      <c r="C100" t="s">
        <v>1420</v>
      </c>
      <c r="D100" t="s">
        <v>1472</v>
      </c>
      <c r="E100" t="s">
        <v>774</v>
      </c>
      <c r="F100" t="s">
        <v>774</v>
      </c>
      <c r="G100" t="s">
        <v>774</v>
      </c>
      <c r="H100" t="s">
        <v>774</v>
      </c>
      <c r="I100">
        <v>336</v>
      </c>
      <c r="J100" t="s">
        <v>117</v>
      </c>
      <c r="K100" t="s">
        <v>3546</v>
      </c>
    </row>
    <row r="101" spans="1:11">
      <c r="A101" t="s">
        <v>1424</v>
      </c>
      <c r="B101" t="s">
        <v>771</v>
      </c>
      <c r="C101" t="s">
        <v>1420</v>
      </c>
      <c r="D101" t="s">
        <v>1425</v>
      </c>
      <c r="E101" t="s">
        <v>774</v>
      </c>
      <c r="F101" t="s">
        <v>774</v>
      </c>
      <c r="G101" t="s">
        <v>774</v>
      </c>
      <c r="H101" t="s">
        <v>774</v>
      </c>
      <c r="I101">
        <v>337</v>
      </c>
      <c r="J101" t="s">
        <v>117</v>
      </c>
      <c r="K101" t="s">
        <v>3529</v>
      </c>
    </row>
    <row r="102" spans="1:11">
      <c r="A102" t="s">
        <v>1428</v>
      </c>
      <c r="B102" t="s">
        <v>771</v>
      </c>
      <c r="C102" t="s">
        <v>1420</v>
      </c>
      <c r="D102" t="s">
        <v>1429</v>
      </c>
      <c r="E102" t="s">
        <v>774</v>
      </c>
      <c r="F102" t="s">
        <v>774</v>
      </c>
      <c r="G102" t="s">
        <v>774</v>
      </c>
      <c r="H102" t="s">
        <v>774</v>
      </c>
      <c r="I102">
        <v>338</v>
      </c>
      <c r="J102" t="s">
        <v>117</v>
      </c>
      <c r="K102" t="s">
        <v>3530</v>
      </c>
    </row>
    <row r="103" spans="1:11">
      <c r="A103" t="s">
        <v>1430</v>
      </c>
      <c r="B103" t="s">
        <v>771</v>
      </c>
      <c r="C103" t="s">
        <v>1420</v>
      </c>
      <c r="D103" t="s">
        <v>1431</v>
      </c>
      <c r="E103" t="s">
        <v>774</v>
      </c>
      <c r="F103" t="s">
        <v>774</v>
      </c>
      <c r="G103" t="s">
        <v>774</v>
      </c>
      <c r="H103" t="s">
        <v>774</v>
      </c>
      <c r="I103">
        <v>340</v>
      </c>
      <c r="J103" t="s">
        <v>117</v>
      </c>
      <c r="K103" t="s">
        <v>3531</v>
      </c>
    </row>
    <row r="104" spans="1:11">
      <c r="A104" t="s">
        <v>1432</v>
      </c>
      <c r="B104" t="s">
        <v>771</v>
      </c>
      <c r="C104" t="s">
        <v>1420</v>
      </c>
      <c r="D104" t="s">
        <v>1433</v>
      </c>
      <c r="E104" t="s">
        <v>774</v>
      </c>
      <c r="F104" t="s">
        <v>774</v>
      </c>
      <c r="G104" t="s">
        <v>774</v>
      </c>
      <c r="H104" t="s">
        <v>774</v>
      </c>
      <c r="I104">
        <v>341</v>
      </c>
      <c r="J104" t="s">
        <v>117</v>
      </c>
      <c r="K104" t="s">
        <v>3532</v>
      </c>
    </row>
    <row r="105" spans="1:11">
      <c r="A105" t="s">
        <v>1434</v>
      </c>
      <c r="B105" t="s">
        <v>771</v>
      </c>
      <c r="C105" t="s">
        <v>1420</v>
      </c>
      <c r="D105" t="s">
        <v>1435</v>
      </c>
      <c r="E105" t="s">
        <v>774</v>
      </c>
      <c r="F105" t="s">
        <v>774</v>
      </c>
      <c r="G105" t="s">
        <v>774</v>
      </c>
      <c r="H105" t="s">
        <v>774</v>
      </c>
      <c r="I105">
        <v>342</v>
      </c>
      <c r="J105" t="s">
        <v>117</v>
      </c>
      <c r="K105" t="s">
        <v>3533</v>
      </c>
    </row>
    <row r="106" spans="1:11">
      <c r="A106" t="s">
        <v>1436</v>
      </c>
      <c r="B106" t="s">
        <v>771</v>
      </c>
      <c r="C106" t="s">
        <v>1420</v>
      </c>
      <c r="D106" t="s">
        <v>1437</v>
      </c>
      <c r="E106" t="s">
        <v>774</v>
      </c>
      <c r="F106" t="s">
        <v>774</v>
      </c>
      <c r="G106" t="s">
        <v>774</v>
      </c>
      <c r="H106" t="s">
        <v>774</v>
      </c>
      <c r="I106">
        <v>343</v>
      </c>
      <c r="J106" t="s">
        <v>117</v>
      </c>
      <c r="K106" t="s">
        <v>3534</v>
      </c>
    </row>
    <row r="107" spans="1:11">
      <c r="A107" t="s">
        <v>1438</v>
      </c>
      <c r="B107" t="s">
        <v>771</v>
      </c>
      <c r="C107" t="s">
        <v>1420</v>
      </c>
      <c r="D107" t="s">
        <v>1439</v>
      </c>
      <c r="E107" t="s">
        <v>774</v>
      </c>
      <c r="F107" t="s">
        <v>774</v>
      </c>
      <c r="G107" t="s">
        <v>774</v>
      </c>
      <c r="H107" t="s">
        <v>774</v>
      </c>
      <c r="I107">
        <v>344</v>
      </c>
      <c r="J107" t="s">
        <v>117</v>
      </c>
      <c r="K107" t="s">
        <v>3535</v>
      </c>
    </row>
    <row r="108" spans="1:11">
      <c r="A108" t="s">
        <v>1440</v>
      </c>
      <c r="B108" t="s">
        <v>771</v>
      </c>
      <c r="C108" t="s">
        <v>1420</v>
      </c>
      <c r="D108" t="s">
        <v>776</v>
      </c>
      <c r="E108" t="s">
        <v>774</v>
      </c>
      <c r="F108" t="s">
        <v>774</v>
      </c>
      <c r="G108" t="s">
        <v>774</v>
      </c>
      <c r="H108" t="s">
        <v>774</v>
      </c>
      <c r="I108">
        <v>345</v>
      </c>
      <c r="J108" t="s">
        <v>117</v>
      </c>
      <c r="K108" t="s">
        <v>622</v>
      </c>
    </row>
    <row r="109" spans="1:11">
      <c r="A109" t="s">
        <v>1441</v>
      </c>
      <c r="B109" t="s">
        <v>771</v>
      </c>
      <c r="C109" t="s">
        <v>1420</v>
      </c>
      <c r="D109" t="s">
        <v>1442</v>
      </c>
      <c r="E109" t="s">
        <v>774</v>
      </c>
      <c r="F109" t="s">
        <v>774</v>
      </c>
      <c r="G109" t="s">
        <v>774</v>
      </c>
      <c r="H109" t="s">
        <v>774</v>
      </c>
      <c r="I109">
        <v>346</v>
      </c>
      <c r="J109" t="s">
        <v>117</v>
      </c>
      <c r="K109" t="s">
        <v>3536</v>
      </c>
    </row>
    <row r="110" spans="1:11">
      <c r="A110" t="s">
        <v>1443</v>
      </c>
      <c r="B110" t="s">
        <v>771</v>
      </c>
      <c r="C110" t="s">
        <v>1420</v>
      </c>
      <c r="D110" t="s">
        <v>1444</v>
      </c>
      <c r="E110" t="s">
        <v>774</v>
      </c>
      <c r="F110" t="s">
        <v>774</v>
      </c>
      <c r="G110" t="s">
        <v>774</v>
      </c>
      <c r="H110" t="s">
        <v>774</v>
      </c>
      <c r="I110">
        <v>347</v>
      </c>
      <c r="J110" t="s">
        <v>117</v>
      </c>
      <c r="K110" t="s">
        <v>3537</v>
      </c>
    </row>
    <row r="111" spans="1:11">
      <c r="A111" t="s">
        <v>1445</v>
      </c>
      <c r="B111" t="s">
        <v>771</v>
      </c>
      <c r="C111" t="s">
        <v>1420</v>
      </c>
      <c r="D111" t="s">
        <v>1446</v>
      </c>
      <c r="E111" t="s">
        <v>774</v>
      </c>
      <c r="F111" t="s">
        <v>774</v>
      </c>
      <c r="G111" t="s">
        <v>774</v>
      </c>
      <c r="H111" t="s">
        <v>774</v>
      </c>
      <c r="I111">
        <v>348</v>
      </c>
      <c r="J111" t="s">
        <v>117</v>
      </c>
      <c r="K111" t="s">
        <v>711</v>
      </c>
    </row>
    <row r="112" spans="1:11">
      <c r="A112" t="s">
        <v>1447</v>
      </c>
      <c r="B112" t="s">
        <v>771</v>
      </c>
      <c r="C112" t="s">
        <v>1420</v>
      </c>
      <c r="D112" t="s">
        <v>1448</v>
      </c>
      <c r="E112" t="s">
        <v>774</v>
      </c>
      <c r="F112" t="s">
        <v>774</v>
      </c>
      <c r="G112" t="s">
        <v>774</v>
      </c>
      <c r="H112" t="s">
        <v>774</v>
      </c>
      <c r="I112">
        <v>349</v>
      </c>
      <c r="J112" t="s">
        <v>117</v>
      </c>
      <c r="K112" t="s">
        <v>3538</v>
      </c>
    </row>
    <row r="113" spans="1:11">
      <c r="A113" t="s">
        <v>1449</v>
      </c>
      <c r="B113" t="s">
        <v>771</v>
      </c>
      <c r="C113" t="s">
        <v>1420</v>
      </c>
      <c r="D113" t="s">
        <v>1450</v>
      </c>
      <c r="E113" t="s">
        <v>774</v>
      </c>
      <c r="F113" t="s">
        <v>774</v>
      </c>
      <c r="G113" t="s">
        <v>774</v>
      </c>
      <c r="H113" t="s">
        <v>774</v>
      </c>
      <c r="I113">
        <v>350</v>
      </c>
      <c r="J113" t="s">
        <v>117</v>
      </c>
      <c r="K113" t="s">
        <v>3539</v>
      </c>
    </row>
    <row r="114" spans="1:11">
      <c r="A114" t="s">
        <v>1451</v>
      </c>
      <c r="B114" t="s">
        <v>771</v>
      </c>
      <c r="C114" t="s">
        <v>1420</v>
      </c>
      <c r="D114" t="s">
        <v>1452</v>
      </c>
      <c r="E114" t="s">
        <v>774</v>
      </c>
      <c r="F114" t="s">
        <v>774</v>
      </c>
      <c r="G114" t="s">
        <v>774</v>
      </c>
      <c r="H114" t="s">
        <v>774</v>
      </c>
      <c r="I114">
        <v>352</v>
      </c>
      <c r="J114" t="s">
        <v>117</v>
      </c>
      <c r="K114" t="s">
        <v>3540</v>
      </c>
    </row>
    <row r="115" spans="1:11">
      <c r="A115" t="s">
        <v>1453</v>
      </c>
      <c r="B115" t="s">
        <v>771</v>
      </c>
      <c r="C115" t="s">
        <v>1420</v>
      </c>
      <c r="D115" t="s">
        <v>1454</v>
      </c>
      <c r="E115" t="s">
        <v>774</v>
      </c>
      <c r="F115" t="s">
        <v>774</v>
      </c>
      <c r="G115" t="s">
        <v>774</v>
      </c>
      <c r="H115" t="s">
        <v>774</v>
      </c>
      <c r="I115">
        <v>353</v>
      </c>
      <c r="J115" t="s">
        <v>117</v>
      </c>
      <c r="K115" t="s">
        <v>3541</v>
      </c>
    </row>
    <row r="116" spans="1:11">
      <c r="A116" t="s">
        <v>1455</v>
      </c>
      <c r="B116" t="s">
        <v>771</v>
      </c>
      <c r="C116" t="s">
        <v>1420</v>
      </c>
      <c r="D116" t="s">
        <v>1456</v>
      </c>
      <c r="E116" t="s">
        <v>774</v>
      </c>
      <c r="F116" t="s">
        <v>774</v>
      </c>
      <c r="G116" t="s">
        <v>774</v>
      </c>
      <c r="H116" t="s">
        <v>774</v>
      </c>
      <c r="I116">
        <v>354</v>
      </c>
      <c r="J116" t="s">
        <v>117</v>
      </c>
      <c r="K116" t="s">
        <v>3542</v>
      </c>
    </row>
    <row r="117" spans="1:11">
      <c r="A117" t="s">
        <v>1465</v>
      </c>
      <c r="B117" t="s">
        <v>771</v>
      </c>
      <c r="C117" t="s">
        <v>1420</v>
      </c>
      <c r="D117" t="s">
        <v>1466</v>
      </c>
      <c r="E117" t="s">
        <v>774</v>
      </c>
      <c r="F117" t="s">
        <v>774</v>
      </c>
      <c r="G117" t="s">
        <v>774</v>
      </c>
      <c r="H117" t="s">
        <v>774</v>
      </c>
      <c r="I117">
        <v>357</v>
      </c>
      <c r="J117" t="s">
        <v>117</v>
      </c>
      <c r="K117" t="s">
        <v>3543</v>
      </c>
    </row>
    <row r="118" spans="1:11">
      <c r="A118" t="s">
        <v>1467</v>
      </c>
      <c r="B118" t="s">
        <v>771</v>
      </c>
      <c r="C118" t="s">
        <v>1420</v>
      </c>
      <c r="D118" t="s">
        <v>1468</v>
      </c>
      <c r="E118" t="s">
        <v>774</v>
      </c>
      <c r="F118" t="s">
        <v>774</v>
      </c>
      <c r="G118" t="s">
        <v>774</v>
      </c>
      <c r="H118" t="s">
        <v>774</v>
      </c>
      <c r="I118">
        <v>358</v>
      </c>
      <c r="J118" t="s">
        <v>117</v>
      </c>
      <c r="K118" t="s">
        <v>3544</v>
      </c>
    </row>
    <row r="119" spans="1:11">
      <c r="A119" t="s">
        <v>1469</v>
      </c>
      <c r="B119" t="s">
        <v>771</v>
      </c>
      <c r="C119" t="s">
        <v>1420</v>
      </c>
      <c r="D119" t="s">
        <v>1470</v>
      </c>
      <c r="E119" t="s">
        <v>774</v>
      </c>
      <c r="F119" t="s">
        <v>774</v>
      </c>
      <c r="G119" t="s">
        <v>774</v>
      </c>
      <c r="H119" t="s">
        <v>774</v>
      </c>
      <c r="I119">
        <v>359</v>
      </c>
      <c r="J119" t="s">
        <v>117</v>
      </c>
      <c r="K119" t="s">
        <v>3545</v>
      </c>
    </row>
    <row r="120" spans="1:11">
      <c r="A120" t="s">
        <v>1473</v>
      </c>
      <c r="B120" t="s">
        <v>771</v>
      </c>
      <c r="C120" t="s">
        <v>1420</v>
      </c>
      <c r="D120" t="s">
        <v>1474</v>
      </c>
      <c r="E120" t="s">
        <v>774</v>
      </c>
      <c r="F120" t="s">
        <v>774</v>
      </c>
      <c r="G120" t="s">
        <v>774</v>
      </c>
      <c r="H120" t="s">
        <v>774</v>
      </c>
      <c r="I120">
        <v>362</v>
      </c>
      <c r="J120" t="s">
        <v>117</v>
      </c>
      <c r="K120" t="s">
        <v>3547</v>
      </c>
    </row>
    <row r="121" spans="1:11">
      <c r="A121" t="s">
        <v>1475</v>
      </c>
      <c r="B121" t="s">
        <v>771</v>
      </c>
      <c r="C121" t="s">
        <v>1420</v>
      </c>
      <c r="D121" t="s">
        <v>1476</v>
      </c>
      <c r="E121" t="s">
        <v>774</v>
      </c>
      <c r="F121" t="s">
        <v>774</v>
      </c>
      <c r="G121" t="s">
        <v>774</v>
      </c>
      <c r="H121" t="s">
        <v>774</v>
      </c>
      <c r="I121">
        <v>363</v>
      </c>
      <c r="J121" t="s">
        <v>117</v>
      </c>
      <c r="K121" t="s">
        <v>3548</v>
      </c>
    </row>
    <row r="122" spans="1:11">
      <c r="A122" t="s">
        <v>1477</v>
      </c>
      <c r="B122" t="s">
        <v>771</v>
      </c>
      <c r="C122" t="s">
        <v>1420</v>
      </c>
      <c r="D122" t="s">
        <v>1478</v>
      </c>
      <c r="E122" t="s">
        <v>774</v>
      </c>
      <c r="F122" t="s">
        <v>774</v>
      </c>
      <c r="G122" t="s">
        <v>774</v>
      </c>
      <c r="H122" t="s">
        <v>774</v>
      </c>
      <c r="I122">
        <v>364</v>
      </c>
      <c r="J122" t="s">
        <v>117</v>
      </c>
      <c r="K122" t="s">
        <v>3549</v>
      </c>
    </row>
    <row r="123" spans="1:11">
      <c r="A123" t="s">
        <v>1483</v>
      </c>
      <c r="B123" t="s">
        <v>771</v>
      </c>
      <c r="C123" t="s">
        <v>1420</v>
      </c>
      <c r="D123" t="s">
        <v>1484</v>
      </c>
      <c r="E123" t="s">
        <v>774</v>
      </c>
      <c r="F123" t="s">
        <v>774</v>
      </c>
      <c r="G123" t="s">
        <v>774</v>
      </c>
      <c r="H123" t="s">
        <v>774</v>
      </c>
      <c r="I123">
        <v>366</v>
      </c>
      <c r="J123" t="s">
        <v>117</v>
      </c>
      <c r="K123" t="s">
        <v>3550</v>
      </c>
    </row>
    <row r="124" spans="1:11">
      <c r="A124" t="s">
        <v>1485</v>
      </c>
      <c r="B124" t="s">
        <v>771</v>
      </c>
      <c r="C124" t="s">
        <v>1420</v>
      </c>
      <c r="D124" t="s">
        <v>1486</v>
      </c>
      <c r="E124" t="s">
        <v>774</v>
      </c>
      <c r="F124" t="s">
        <v>774</v>
      </c>
      <c r="G124" t="s">
        <v>774</v>
      </c>
      <c r="H124" t="s">
        <v>774</v>
      </c>
      <c r="I124">
        <v>367</v>
      </c>
      <c r="J124" t="s">
        <v>117</v>
      </c>
      <c r="K124" t="s">
        <v>3551</v>
      </c>
    </row>
    <row r="125" spans="1:11">
      <c r="A125" t="s">
        <v>1487</v>
      </c>
      <c r="B125" t="s">
        <v>771</v>
      </c>
      <c r="C125" t="s">
        <v>1420</v>
      </c>
      <c r="D125" t="s">
        <v>1488</v>
      </c>
      <c r="E125" t="s">
        <v>774</v>
      </c>
      <c r="F125" t="s">
        <v>774</v>
      </c>
      <c r="G125" t="s">
        <v>774</v>
      </c>
      <c r="H125" t="s">
        <v>774</v>
      </c>
      <c r="I125">
        <v>368</v>
      </c>
      <c r="J125" t="s">
        <v>117</v>
      </c>
      <c r="K125" t="s">
        <v>3552</v>
      </c>
    </row>
    <row r="126" spans="1:11">
      <c r="A126" t="s">
        <v>1489</v>
      </c>
      <c r="B126" t="s">
        <v>771</v>
      </c>
      <c r="C126" t="s">
        <v>1420</v>
      </c>
      <c r="D126" t="s">
        <v>948</v>
      </c>
      <c r="E126" t="s">
        <v>774</v>
      </c>
      <c r="F126" t="s">
        <v>774</v>
      </c>
      <c r="G126" t="s">
        <v>774</v>
      </c>
      <c r="H126" t="s">
        <v>774</v>
      </c>
      <c r="I126">
        <v>369</v>
      </c>
      <c r="J126" t="s">
        <v>117</v>
      </c>
      <c r="K126" t="s">
        <v>7</v>
      </c>
    </row>
    <row r="127" spans="1:11">
      <c r="A127" t="s">
        <v>1490</v>
      </c>
      <c r="B127" t="s">
        <v>771</v>
      </c>
      <c r="C127" t="s">
        <v>1420</v>
      </c>
      <c r="D127" t="s">
        <v>1491</v>
      </c>
      <c r="E127" t="s">
        <v>774</v>
      </c>
      <c r="F127" t="s">
        <v>774</v>
      </c>
      <c r="G127" t="s">
        <v>774</v>
      </c>
      <c r="H127" t="s">
        <v>774</v>
      </c>
      <c r="I127">
        <v>370</v>
      </c>
      <c r="J127" t="s">
        <v>117</v>
      </c>
      <c r="K127" t="s">
        <v>4177</v>
      </c>
    </row>
    <row r="128" spans="1:11">
      <c r="A128" t="s">
        <v>1492</v>
      </c>
      <c r="B128" t="s">
        <v>771</v>
      </c>
      <c r="C128" t="s">
        <v>1420</v>
      </c>
      <c r="D128" t="s">
        <v>1493</v>
      </c>
      <c r="E128" t="s">
        <v>774</v>
      </c>
      <c r="F128" t="s">
        <v>774</v>
      </c>
      <c r="G128" t="s">
        <v>774</v>
      </c>
      <c r="H128" t="s">
        <v>774</v>
      </c>
      <c r="I128">
        <v>371</v>
      </c>
      <c r="J128" t="s">
        <v>117</v>
      </c>
      <c r="K128" t="s">
        <v>3554</v>
      </c>
    </row>
    <row r="129" spans="1:11">
      <c r="A129" t="s">
        <v>1494</v>
      </c>
      <c r="B129" t="s">
        <v>771</v>
      </c>
      <c r="C129" t="s">
        <v>1420</v>
      </c>
      <c r="D129" t="s">
        <v>1495</v>
      </c>
      <c r="E129" t="s">
        <v>774</v>
      </c>
      <c r="F129" t="s">
        <v>774</v>
      </c>
      <c r="G129" t="s">
        <v>774</v>
      </c>
      <c r="H129" t="s">
        <v>774</v>
      </c>
      <c r="I129">
        <v>372</v>
      </c>
      <c r="J129" t="s">
        <v>117</v>
      </c>
      <c r="K129" t="s">
        <v>3555</v>
      </c>
    </row>
    <row r="130" spans="1:11">
      <c r="A130" t="s">
        <v>1496</v>
      </c>
      <c r="B130" t="s">
        <v>771</v>
      </c>
      <c r="C130" t="s">
        <v>1420</v>
      </c>
      <c r="D130" t="s">
        <v>1497</v>
      </c>
      <c r="E130" t="s">
        <v>774</v>
      </c>
      <c r="F130" t="s">
        <v>774</v>
      </c>
      <c r="G130" t="s">
        <v>774</v>
      </c>
      <c r="H130" t="s">
        <v>774</v>
      </c>
      <c r="I130">
        <v>373</v>
      </c>
      <c r="J130" t="s">
        <v>117</v>
      </c>
      <c r="K130" t="s">
        <v>3556</v>
      </c>
    </row>
    <row r="131" spans="1:11">
      <c r="A131" t="s">
        <v>1498</v>
      </c>
      <c r="B131" t="s">
        <v>771</v>
      </c>
      <c r="C131" t="s">
        <v>1420</v>
      </c>
      <c r="D131" t="s">
        <v>1499</v>
      </c>
      <c r="E131" t="s">
        <v>774</v>
      </c>
      <c r="F131" t="s">
        <v>774</v>
      </c>
      <c r="G131" t="s">
        <v>774</v>
      </c>
      <c r="H131" t="s">
        <v>774</v>
      </c>
      <c r="I131">
        <v>376</v>
      </c>
      <c r="J131" t="s">
        <v>117</v>
      </c>
      <c r="K131" t="s">
        <v>3557</v>
      </c>
    </row>
    <row r="132" spans="1:11">
      <c r="A132" t="s">
        <v>1500</v>
      </c>
      <c r="B132" t="s">
        <v>771</v>
      </c>
      <c r="C132" t="s">
        <v>1420</v>
      </c>
      <c r="D132" t="s">
        <v>1501</v>
      </c>
      <c r="E132" t="s">
        <v>774</v>
      </c>
      <c r="F132" t="s">
        <v>774</v>
      </c>
      <c r="G132" t="s">
        <v>774</v>
      </c>
      <c r="H132" t="s">
        <v>774</v>
      </c>
      <c r="I132">
        <v>378</v>
      </c>
      <c r="J132" t="s">
        <v>117</v>
      </c>
      <c r="K132" t="s">
        <v>3558</v>
      </c>
    </row>
    <row r="133" spans="1:11">
      <c r="A133" t="s">
        <v>1502</v>
      </c>
      <c r="B133" t="s">
        <v>771</v>
      </c>
      <c r="C133" t="s">
        <v>1420</v>
      </c>
      <c r="D133" t="s">
        <v>1503</v>
      </c>
      <c r="E133" t="s">
        <v>774</v>
      </c>
      <c r="F133" t="s">
        <v>774</v>
      </c>
      <c r="G133" t="s">
        <v>774</v>
      </c>
      <c r="H133" t="s">
        <v>774</v>
      </c>
      <c r="I133">
        <v>379</v>
      </c>
      <c r="J133" t="s">
        <v>117</v>
      </c>
      <c r="K133" t="s">
        <v>3559</v>
      </c>
    </row>
    <row r="134" spans="1:11">
      <c r="A134" t="s">
        <v>1504</v>
      </c>
      <c r="B134" t="s">
        <v>771</v>
      </c>
      <c r="C134" t="s">
        <v>1420</v>
      </c>
      <c r="D134" t="s">
        <v>1505</v>
      </c>
      <c r="E134" t="s">
        <v>774</v>
      </c>
      <c r="F134" t="s">
        <v>774</v>
      </c>
      <c r="G134" t="s">
        <v>774</v>
      </c>
      <c r="H134" t="s">
        <v>774</v>
      </c>
      <c r="I134">
        <v>380</v>
      </c>
      <c r="J134" t="s">
        <v>117</v>
      </c>
      <c r="K134" t="s">
        <v>3560</v>
      </c>
    </row>
    <row r="135" spans="1:11">
      <c r="A135" t="s">
        <v>1506</v>
      </c>
      <c r="B135" t="s">
        <v>771</v>
      </c>
      <c r="C135" t="s">
        <v>1420</v>
      </c>
      <c r="D135" t="s">
        <v>1507</v>
      </c>
      <c r="E135" t="s">
        <v>774</v>
      </c>
      <c r="F135" t="s">
        <v>774</v>
      </c>
      <c r="G135" t="s">
        <v>774</v>
      </c>
      <c r="H135" t="s">
        <v>774</v>
      </c>
      <c r="I135">
        <v>382</v>
      </c>
      <c r="J135" t="s">
        <v>117</v>
      </c>
      <c r="K135" t="s">
        <v>3561</v>
      </c>
    </row>
    <row r="136" spans="1:11">
      <c r="A136" t="s">
        <v>1508</v>
      </c>
      <c r="B136" t="s">
        <v>771</v>
      </c>
      <c r="C136" t="s">
        <v>1420</v>
      </c>
      <c r="D136" t="s">
        <v>1509</v>
      </c>
      <c r="E136" t="s">
        <v>774</v>
      </c>
      <c r="F136" t="s">
        <v>774</v>
      </c>
      <c r="G136" t="s">
        <v>774</v>
      </c>
      <c r="H136" t="s">
        <v>774</v>
      </c>
      <c r="I136">
        <v>385</v>
      </c>
      <c r="J136" t="s">
        <v>117</v>
      </c>
      <c r="K136" t="s">
        <v>3562</v>
      </c>
    </row>
    <row r="137" spans="1:11">
      <c r="A137" t="s">
        <v>1510</v>
      </c>
      <c r="B137" t="s">
        <v>771</v>
      </c>
      <c r="C137" t="s">
        <v>1420</v>
      </c>
      <c r="D137" t="s">
        <v>1511</v>
      </c>
      <c r="E137" t="s">
        <v>774</v>
      </c>
      <c r="F137" t="s">
        <v>774</v>
      </c>
      <c r="G137" t="s">
        <v>774</v>
      </c>
      <c r="H137" t="s">
        <v>774</v>
      </c>
      <c r="I137">
        <v>392</v>
      </c>
      <c r="J137" t="s">
        <v>117</v>
      </c>
      <c r="K137" t="s">
        <v>3563</v>
      </c>
    </row>
    <row r="138" spans="1:11">
      <c r="A138" t="s">
        <v>1512</v>
      </c>
      <c r="B138" t="s">
        <v>771</v>
      </c>
      <c r="C138" t="s">
        <v>1420</v>
      </c>
      <c r="D138" t="s">
        <v>1513</v>
      </c>
      <c r="E138" t="s">
        <v>774</v>
      </c>
      <c r="F138" t="s">
        <v>774</v>
      </c>
      <c r="G138" t="s">
        <v>774</v>
      </c>
      <c r="H138" t="s">
        <v>774</v>
      </c>
      <c r="I138">
        <v>393</v>
      </c>
      <c r="J138" t="s">
        <v>117</v>
      </c>
      <c r="K138" t="s">
        <v>3564</v>
      </c>
    </row>
    <row r="139" spans="1:11">
      <c r="A139" t="s">
        <v>1514</v>
      </c>
      <c r="B139" t="s">
        <v>771</v>
      </c>
      <c r="C139" t="s">
        <v>1420</v>
      </c>
      <c r="D139" t="s">
        <v>1515</v>
      </c>
      <c r="E139" t="s">
        <v>774</v>
      </c>
      <c r="F139" t="s">
        <v>774</v>
      </c>
      <c r="G139" t="s">
        <v>774</v>
      </c>
      <c r="H139" t="s">
        <v>774</v>
      </c>
      <c r="I139">
        <v>394</v>
      </c>
      <c r="J139" t="s">
        <v>117</v>
      </c>
      <c r="K139" t="s">
        <v>3565</v>
      </c>
    </row>
    <row r="140" spans="1:11">
      <c r="A140" t="s">
        <v>1516</v>
      </c>
      <c r="B140" t="s">
        <v>771</v>
      </c>
      <c r="C140" t="s">
        <v>1420</v>
      </c>
      <c r="D140" t="s">
        <v>1517</v>
      </c>
      <c r="E140" t="s">
        <v>774</v>
      </c>
      <c r="F140" t="s">
        <v>774</v>
      </c>
      <c r="G140" t="s">
        <v>774</v>
      </c>
      <c r="H140" t="s">
        <v>774</v>
      </c>
      <c r="I140">
        <v>395</v>
      </c>
      <c r="J140" t="s">
        <v>117</v>
      </c>
      <c r="K140" t="s">
        <v>3566</v>
      </c>
    </row>
    <row r="141" spans="1:11">
      <c r="A141" t="s">
        <v>1518</v>
      </c>
      <c r="B141" t="s">
        <v>771</v>
      </c>
      <c r="C141" t="s">
        <v>1420</v>
      </c>
      <c r="D141" t="s">
        <v>1519</v>
      </c>
      <c r="E141" t="s">
        <v>774</v>
      </c>
      <c r="F141" t="s">
        <v>774</v>
      </c>
      <c r="G141" t="s">
        <v>774</v>
      </c>
      <c r="H141" t="s">
        <v>774</v>
      </c>
      <c r="I141">
        <v>396</v>
      </c>
      <c r="J141" t="s">
        <v>117</v>
      </c>
      <c r="K141" t="s">
        <v>3567</v>
      </c>
    </row>
    <row r="142" spans="1:11">
      <c r="A142" t="s">
        <v>1520</v>
      </c>
      <c r="B142" t="s">
        <v>771</v>
      </c>
      <c r="C142" t="s">
        <v>1420</v>
      </c>
      <c r="D142" t="s">
        <v>1521</v>
      </c>
      <c r="E142" t="s">
        <v>774</v>
      </c>
      <c r="F142" t="s">
        <v>774</v>
      </c>
      <c r="G142" t="s">
        <v>774</v>
      </c>
      <c r="H142" t="s">
        <v>774</v>
      </c>
      <c r="I142">
        <v>397</v>
      </c>
      <c r="J142" t="s">
        <v>117</v>
      </c>
      <c r="K142" t="s">
        <v>3568</v>
      </c>
    </row>
    <row r="143" spans="1:11">
      <c r="A143" t="s">
        <v>1522</v>
      </c>
      <c r="B143" t="s">
        <v>771</v>
      </c>
      <c r="C143" t="s">
        <v>1420</v>
      </c>
      <c r="D143" t="s">
        <v>1523</v>
      </c>
      <c r="E143" t="s">
        <v>774</v>
      </c>
      <c r="F143" t="s">
        <v>774</v>
      </c>
      <c r="G143" t="s">
        <v>774</v>
      </c>
      <c r="H143" t="s">
        <v>774</v>
      </c>
      <c r="I143">
        <v>398</v>
      </c>
      <c r="J143" t="s">
        <v>117</v>
      </c>
      <c r="K143" t="s">
        <v>3569</v>
      </c>
    </row>
    <row r="144" spans="1:11">
      <c r="A144" t="s">
        <v>1524</v>
      </c>
      <c r="B144" t="s">
        <v>771</v>
      </c>
      <c r="C144" t="s">
        <v>1420</v>
      </c>
      <c r="D144" t="s">
        <v>1525</v>
      </c>
      <c r="E144" t="s">
        <v>774</v>
      </c>
      <c r="F144" t="s">
        <v>774</v>
      </c>
      <c r="G144" t="s">
        <v>774</v>
      </c>
      <c r="H144" t="s">
        <v>774</v>
      </c>
      <c r="I144">
        <v>399</v>
      </c>
      <c r="J144" t="s">
        <v>117</v>
      </c>
      <c r="K144" t="s">
        <v>3570</v>
      </c>
    </row>
    <row r="145" spans="1:11">
      <c r="A145" t="s">
        <v>1526</v>
      </c>
      <c r="B145" t="s">
        <v>771</v>
      </c>
      <c r="C145" t="s">
        <v>1420</v>
      </c>
      <c r="D145" t="s">
        <v>1527</v>
      </c>
      <c r="E145" t="s">
        <v>774</v>
      </c>
      <c r="F145" t="s">
        <v>774</v>
      </c>
      <c r="G145" t="s">
        <v>774</v>
      </c>
      <c r="H145" t="s">
        <v>774</v>
      </c>
      <c r="I145">
        <v>400</v>
      </c>
      <c r="J145" t="s">
        <v>117</v>
      </c>
      <c r="K145" t="s">
        <v>3571</v>
      </c>
    </row>
    <row r="146" spans="1:11">
      <c r="A146" t="s">
        <v>1528</v>
      </c>
      <c r="B146" t="s">
        <v>771</v>
      </c>
      <c r="C146" t="s">
        <v>1420</v>
      </c>
      <c r="D146" t="s">
        <v>1529</v>
      </c>
      <c r="E146" t="s">
        <v>774</v>
      </c>
      <c r="F146" t="s">
        <v>774</v>
      </c>
      <c r="G146" t="s">
        <v>774</v>
      </c>
      <c r="H146" t="s">
        <v>774</v>
      </c>
      <c r="I146">
        <v>401</v>
      </c>
      <c r="J146" t="s">
        <v>117</v>
      </c>
      <c r="K146" t="s">
        <v>3572</v>
      </c>
    </row>
    <row r="147" spans="1:11">
      <c r="A147" t="s">
        <v>1530</v>
      </c>
      <c r="B147" t="s">
        <v>771</v>
      </c>
      <c r="C147" t="s">
        <v>1420</v>
      </c>
      <c r="D147" t="s">
        <v>1531</v>
      </c>
      <c r="E147" t="s">
        <v>774</v>
      </c>
      <c r="F147" t="s">
        <v>774</v>
      </c>
      <c r="G147" t="s">
        <v>774</v>
      </c>
      <c r="H147" t="s">
        <v>774</v>
      </c>
      <c r="I147">
        <v>402</v>
      </c>
      <c r="J147" t="s">
        <v>117</v>
      </c>
      <c r="K147" t="s">
        <v>3573</v>
      </c>
    </row>
    <row r="148" spans="1:11">
      <c r="A148" t="s">
        <v>1532</v>
      </c>
      <c r="B148" t="s">
        <v>771</v>
      </c>
      <c r="C148" t="s">
        <v>1420</v>
      </c>
      <c r="D148" t="s">
        <v>1533</v>
      </c>
      <c r="E148" t="s">
        <v>774</v>
      </c>
      <c r="F148" t="s">
        <v>774</v>
      </c>
      <c r="G148" t="s">
        <v>774</v>
      </c>
      <c r="H148" t="s">
        <v>774</v>
      </c>
      <c r="I148">
        <v>403</v>
      </c>
      <c r="J148" t="s">
        <v>117</v>
      </c>
      <c r="K148" t="s">
        <v>251</v>
      </c>
    </row>
    <row r="149" spans="1:11">
      <c r="A149" t="s">
        <v>1534</v>
      </c>
      <c r="B149" t="s">
        <v>771</v>
      </c>
      <c r="C149" t="s">
        <v>1420</v>
      </c>
      <c r="D149" t="s">
        <v>1535</v>
      </c>
      <c r="E149" t="s">
        <v>774</v>
      </c>
      <c r="F149" t="s">
        <v>774</v>
      </c>
      <c r="G149" t="s">
        <v>774</v>
      </c>
      <c r="H149" t="s">
        <v>774</v>
      </c>
      <c r="I149">
        <v>404</v>
      </c>
      <c r="J149" t="s">
        <v>117</v>
      </c>
      <c r="K149" t="s">
        <v>3574</v>
      </c>
    </row>
    <row r="150" spans="1:11">
      <c r="A150" t="s">
        <v>1538</v>
      </c>
      <c r="B150" t="s">
        <v>771</v>
      </c>
      <c r="C150" t="s">
        <v>1420</v>
      </c>
      <c r="D150" t="s">
        <v>1539</v>
      </c>
      <c r="E150" t="s">
        <v>774</v>
      </c>
      <c r="F150" t="s">
        <v>774</v>
      </c>
      <c r="G150" t="s">
        <v>774</v>
      </c>
      <c r="H150" t="s">
        <v>774</v>
      </c>
      <c r="I150">
        <v>406</v>
      </c>
      <c r="J150" t="s">
        <v>117</v>
      </c>
      <c r="K150" t="s">
        <v>3575</v>
      </c>
    </row>
    <row r="151" spans="1:11">
      <c r="A151" t="s">
        <v>1540</v>
      </c>
      <c r="B151" t="s">
        <v>771</v>
      </c>
      <c r="C151" t="s">
        <v>1420</v>
      </c>
      <c r="D151" t="s">
        <v>1541</v>
      </c>
      <c r="E151" t="s">
        <v>774</v>
      </c>
      <c r="F151" t="s">
        <v>774</v>
      </c>
      <c r="G151" t="s">
        <v>774</v>
      </c>
      <c r="H151" t="s">
        <v>774</v>
      </c>
      <c r="I151">
        <v>408</v>
      </c>
      <c r="J151" t="s">
        <v>117</v>
      </c>
      <c r="K151" t="s">
        <v>3576</v>
      </c>
    </row>
    <row r="152" spans="1:11">
      <c r="A152" t="s">
        <v>1542</v>
      </c>
      <c r="B152" t="s">
        <v>771</v>
      </c>
      <c r="C152" t="s">
        <v>1420</v>
      </c>
      <c r="D152" t="s">
        <v>1543</v>
      </c>
      <c r="E152" t="s">
        <v>774</v>
      </c>
      <c r="F152" t="s">
        <v>774</v>
      </c>
      <c r="G152" t="s">
        <v>774</v>
      </c>
      <c r="H152" t="s">
        <v>774</v>
      </c>
      <c r="I152">
        <v>409</v>
      </c>
      <c r="J152" t="s">
        <v>117</v>
      </c>
      <c r="K152" t="s">
        <v>3577</v>
      </c>
    </row>
    <row r="153" spans="1:11">
      <c r="A153" t="s">
        <v>1419</v>
      </c>
      <c r="B153" t="s">
        <v>771</v>
      </c>
      <c r="C153" t="s">
        <v>1420</v>
      </c>
      <c r="D153" t="s">
        <v>1421</v>
      </c>
      <c r="E153" t="s">
        <v>774</v>
      </c>
      <c r="F153" t="s">
        <v>774</v>
      </c>
      <c r="G153" t="s">
        <v>774</v>
      </c>
      <c r="H153" t="s">
        <v>774</v>
      </c>
      <c r="I153">
        <v>410</v>
      </c>
      <c r="J153" t="s">
        <v>117</v>
      </c>
      <c r="K153" t="s">
        <v>3527</v>
      </c>
    </row>
    <row r="154" spans="1:11">
      <c r="A154" t="s">
        <v>1654</v>
      </c>
      <c r="B154" t="s">
        <v>771</v>
      </c>
      <c r="C154" t="s">
        <v>1655</v>
      </c>
      <c r="D154" t="s">
        <v>1656</v>
      </c>
      <c r="E154" t="s">
        <v>774</v>
      </c>
      <c r="F154" t="s">
        <v>774</v>
      </c>
      <c r="G154" t="s">
        <v>774</v>
      </c>
      <c r="H154" t="s">
        <v>774</v>
      </c>
      <c r="I154">
        <v>417</v>
      </c>
      <c r="J154" t="s">
        <v>3618</v>
      </c>
      <c r="K154" t="s">
        <v>3619</v>
      </c>
    </row>
    <row r="155" spans="1:11">
      <c r="A155" t="s">
        <v>1657</v>
      </c>
      <c r="B155" t="s">
        <v>771</v>
      </c>
      <c r="C155" t="s">
        <v>1655</v>
      </c>
      <c r="D155" t="s">
        <v>785</v>
      </c>
      <c r="E155" t="s">
        <v>774</v>
      </c>
      <c r="F155" t="s">
        <v>774</v>
      </c>
      <c r="G155" t="s">
        <v>774</v>
      </c>
      <c r="H155" t="s">
        <v>774</v>
      </c>
      <c r="I155">
        <v>418</v>
      </c>
      <c r="J155" t="s">
        <v>3618</v>
      </c>
      <c r="K155" t="s">
        <v>63</v>
      </c>
    </row>
    <row r="156" spans="1:11">
      <c r="A156" t="s">
        <v>1658</v>
      </c>
      <c r="B156" t="s">
        <v>771</v>
      </c>
      <c r="C156" t="s">
        <v>1655</v>
      </c>
      <c r="D156" t="s">
        <v>1659</v>
      </c>
      <c r="E156" t="s">
        <v>774</v>
      </c>
      <c r="F156" t="s">
        <v>774</v>
      </c>
      <c r="G156" t="s">
        <v>774</v>
      </c>
      <c r="H156" t="s">
        <v>774</v>
      </c>
      <c r="I156">
        <v>421</v>
      </c>
      <c r="J156" t="s">
        <v>3618</v>
      </c>
      <c r="K156" t="s">
        <v>3620</v>
      </c>
    </row>
    <row r="157" spans="1:11">
      <c r="A157" t="s">
        <v>1660</v>
      </c>
      <c r="B157" t="s">
        <v>771</v>
      </c>
      <c r="C157" t="s">
        <v>1655</v>
      </c>
      <c r="D157" t="s">
        <v>1661</v>
      </c>
      <c r="E157" t="s">
        <v>774</v>
      </c>
      <c r="F157" t="s">
        <v>774</v>
      </c>
      <c r="G157" t="s">
        <v>774</v>
      </c>
      <c r="H157" t="s">
        <v>774</v>
      </c>
      <c r="I157">
        <v>422</v>
      </c>
      <c r="J157" t="s">
        <v>3618</v>
      </c>
      <c r="K157" t="s">
        <v>3621</v>
      </c>
    </row>
    <row r="158" spans="1:11">
      <c r="A158" t="s">
        <v>1662</v>
      </c>
      <c r="B158" t="s">
        <v>771</v>
      </c>
      <c r="C158" t="s">
        <v>1655</v>
      </c>
      <c r="D158" t="s">
        <v>1663</v>
      </c>
      <c r="E158" t="s">
        <v>774</v>
      </c>
      <c r="F158" t="s">
        <v>774</v>
      </c>
      <c r="G158" t="s">
        <v>774</v>
      </c>
      <c r="H158" t="s">
        <v>774</v>
      </c>
      <c r="I158">
        <v>423</v>
      </c>
      <c r="J158" t="s">
        <v>3618</v>
      </c>
      <c r="K158" t="s">
        <v>3622</v>
      </c>
    </row>
    <row r="159" spans="1:11">
      <c r="A159" t="s">
        <v>1664</v>
      </c>
      <c r="B159" t="s">
        <v>771</v>
      </c>
      <c r="C159" t="s">
        <v>1655</v>
      </c>
      <c r="D159" t="s">
        <v>863</v>
      </c>
      <c r="E159" t="s">
        <v>774</v>
      </c>
      <c r="F159" t="s">
        <v>774</v>
      </c>
      <c r="G159" t="s">
        <v>774</v>
      </c>
      <c r="H159" t="s">
        <v>774</v>
      </c>
      <c r="I159">
        <v>424</v>
      </c>
      <c r="J159" t="s">
        <v>3618</v>
      </c>
      <c r="K159" t="s">
        <v>3311</v>
      </c>
    </row>
    <row r="160" spans="1:11">
      <c r="A160" t="s">
        <v>1665</v>
      </c>
      <c r="B160" t="s">
        <v>771</v>
      </c>
      <c r="C160" t="s">
        <v>1655</v>
      </c>
      <c r="D160" t="s">
        <v>776</v>
      </c>
      <c r="E160" t="s">
        <v>774</v>
      </c>
      <c r="F160" t="s">
        <v>774</v>
      </c>
      <c r="G160" t="s">
        <v>774</v>
      </c>
      <c r="H160" t="s">
        <v>774</v>
      </c>
      <c r="I160">
        <v>426</v>
      </c>
      <c r="J160" t="s">
        <v>3618</v>
      </c>
      <c r="K160" t="s">
        <v>622</v>
      </c>
    </row>
    <row r="161" spans="1:11">
      <c r="A161" t="s">
        <v>1666</v>
      </c>
      <c r="B161" t="s">
        <v>771</v>
      </c>
      <c r="C161" t="s">
        <v>1655</v>
      </c>
      <c r="D161" t="s">
        <v>1446</v>
      </c>
      <c r="E161" t="s">
        <v>774</v>
      </c>
      <c r="F161" t="s">
        <v>774</v>
      </c>
      <c r="G161" t="s">
        <v>774</v>
      </c>
      <c r="H161" t="s">
        <v>774</v>
      </c>
      <c r="I161">
        <v>429</v>
      </c>
      <c r="J161" t="s">
        <v>3618</v>
      </c>
      <c r="K161" t="s">
        <v>711</v>
      </c>
    </row>
    <row r="162" spans="1:11">
      <c r="A162" t="s">
        <v>1667</v>
      </c>
      <c r="B162" t="s">
        <v>771</v>
      </c>
      <c r="C162" t="s">
        <v>1655</v>
      </c>
      <c r="D162" t="s">
        <v>1668</v>
      </c>
      <c r="E162" t="s">
        <v>774</v>
      </c>
      <c r="F162" t="s">
        <v>774</v>
      </c>
      <c r="G162" t="s">
        <v>774</v>
      </c>
      <c r="H162" t="s">
        <v>774</v>
      </c>
      <c r="I162">
        <v>430</v>
      </c>
      <c r="J162" t="s">
        <v>3618</v>
      </c>
      <c r="K162" t="s">
        <v>3623</v>
      </c>
    </row>
    <row r="163" spans="1:11">
      <c r="A163" t="s">
        <v>1669</v>
      </c>
      <c r="B163" t="s">
        <v>771</v>
      </c>
      <c r="C163" t="s">
        <v>1655</v>
      </c>
      <c r="D163" t="s">
        <v>1670</v>
      </c>
      <c r="E163" t="s">
        <v>774</v>
      </c>
      <c r="F163" t="s">
        <v>774</v>
      </c>
      <c r="G163" t="s">
        <v>774</v>
      </c>
      <c r="H163" t="s">
        <v>774</v>
      </c>
      <c r="I163">
        <v>431</v>
      </c>
      <c r="J163" t="s">
        <v>3618</v>
      </c>
      <c r="K163" t="s">
        <v>3624</v>
      </c>
    </row>
    <row r="164" spans="1:11">
      <c r="A164" t="s">
        <v>1671</v>
      </c>
      <c r="B164" t="s">
        <v>771</v>
      </c>
      <c r="C164" t="s">
        <v>1655</v>
      </c>
      <c r="D164" t="s">
        <v>1672</v>
      </c>
      <c r="E164" t="s">
        <v>774</v>
      </c>
      <c r="F164" t="s">
        <v>774</v>
      </c>
      <c r="G164" t="s">
        <v>774</v>
      </c>
      <c r="H164" t="s">
        <v>774</v>
      </c>
      <c r="I164">
        <v>432</v>
      </c>
      <c r="J164" t="s">
        <v>3618</v>
      </c>
      <c r="K164" t="s">
        <v>3625</v>
      </c>
    </row>
    <row r="165" spans="1:11">
      <c r="A165" t="s">
        <v>1673</v>
      </c>
      <c r="B165" t="s">
        <v>771</v>
      </c>
      <c r="C165" t="s">
        <v>1655</v>
      </c>
      <c r="D165" t="s">
        <v>1674</v>
      </c>
      <c r="E165" t="s">
        <v>774</v>
      </c>
      <c r="F165" t="s">
        <v>774</v>
      </c>
      <c r="G165" t="s">
        <v>774</v>
      </c>
      <c r="H165" t="s">
        <v>774</v>
      </c>
      <c r="I165">
        <v>433</v>
      </c>
      <c r="J165" t="s">
        <v>3618</v>
      </c>
      <c r="K165" t="s">
        <v>3626</v>
      </c>
    </row>
    <row r="166" spans="1:11">
      <c r="A166" t="s">
        <v>1677</v>
      </c>
      <c r="B166" t="s">
        <v>771</v>
      </c>
      <c r="C166" t="s">
        <v>1655</v>
      </c>
      <c r="D166" t="s">
        <v>1678</v>
      </c>
      <c r="E166" t="s">
        <v>774</v>
      </c>
      <c r="F166" t="s">
        <v>774</v>
      </c>
      <c r="G166" t="s">
        <v>774</v>
      </c>
      <c r="H166" t="s">
        <v>774</v>
      </c>
      <c r="I166">
        <v>435</v>
      </c>
      <c r="J166" t="s">
        <v>3618</v>
      </c>
      <c r="K166" t="s">
        <v>3627</v>
      </c>
    </row>
    <row r="167" spans="1:11">
      <c r="A167" t="s">
        <v>1679</v>
      </c>
      <c r="B167" t="s">
        <v>771</v>
      </c>
      <c r="C167" t="s">
        <v>1655</v>
      </c>
      <c r="D167" t="s">
        <v>1680</v>
      </c>
      <c r="E167" t="s">
        <v>774</v>
      </c>
      <c r="F167" t="s">
        <v>774</v>
      </c>
      <c r="G167" t="s">
        <v>774</v>
      </c>
      <c r="H167" t="s">
        <v>774</v>
      </c>
      <c r="I167">
        <v>436</v>
      </c>
      <c r="J167" t="s">
        <v>3618</v>
      </c>
      <c r="K167" t="s">
        <v>3628</v>
      </c>
    </row>
    <row r="168" spans="1:11">
      <c r="A168" t="s">
        <v>1681</v>
      </c>
      <c r="B168" t="s">
        <v>771</v>
      </c>
      <c r="C168" t="s">
        <v>1655</v>
      </c>
      <c r="D168" t="s">
        <v>1682</v>
      </c>
      <c r="E168" t="s">
        <v>774</v>
      </c>
      <c r="F168" t="s">
        <v>774</v>
      </c>
      <c r="G168" t="s">
        <v>774</v>
      </c>
      <c r="H168" t="s">
        <v>774</v>
      </c>
      <c r="I168">
        <v>437</v>
      </c>
      <c r="J168" t="s">
        <v>3618</v>
      </c>
      <c r="K168" t="s">
        <v>3629</v>
      </c>
    </row>
    <row r="169" spans="1:11">
      <c r="A169" t="s">
        <v>1683</v>
      </c>
      <c r="B169" t="s">
        <v>771</v>
      </c>
      <c r="C169" t="s">
        <v>1655</v>
      </c>
      <c r="D169" t="s">
        <v>1684</v>
      </c>
      <c r="E169" t="s">
        <v>774</v>
      </c>
      <c r="F169" t="s">
        <v>774</v>
      </c>
      <c r="G169" t="s">
        <v>774</v>
      </c>
      <c r="H169" t="s">
        <v>774</v>
      </c>
      <c r="I169">
        <v>441</v>
      </c>
      <c r="J169" t="s">
        <v>3618</v>
      </c>
      <c r="K169" t="s">
        <v>3630</v>
      </c>
    </row>
    <row r="170" spans="1:11">
      <c r="A170" t="s">
        <v>1687</v>
      </c>
      <c r="B170" t="s">
        <v>771</v>
      </c>
      <c r="C170" t="s">
        <v>1655</v>
      </c>
      <c r="D170" t="s">
        <v>1688</v>
      </c>
      <c r="E170" t="s">
        <v>774</v>
      </c>
      <c r="F170" t="s">
        <v>774</v>
      </c>
      <c r="G170" t="s">
        <v>774</v>
      </c>
      <c r="H170" t="s">
        <v>774</v>
      </c>
      <c r="I170">
        <v>444</v>
      </c>
      <c r="J170" t="s">
        <v>3618</v>
      </c>
      <c r="K170" t="s">
        <v>3632</v>
      </c>
    </row>
    <row r="171" spans="1:11">
      <c r="A171" t="s">
        <v>1689</v>
      </c>
      <c r="B171" t="s">
        <v>771</v>
      </c>
      <c r="C171" t="s">
        <v>1655</v>
      </c>
      <c r="D171" t="s">
        <v>1690</v>
      </c>
      <c r="E171" t="s">
        <v>774</v>
      </c>
      <c r="F171" t="s">
        <v>774</v>
      </c>
      <c r="G171" t="s">
        <v>774</v>
      </c>
      <c r="H171" t="s">
        <v>774</v>
      </c>
      <c r="I171">
        <v>445</v>
      </c>
      <c r="J171" t="s">
        <v>3618</v>
      </c>
      <c r="K171" t="s">
        <v>3633</v>
      </c>
    </row>
    <row r="172" spans="1:11">
      <c r="A172" t="s">
        <v>1693</v>
      </c>
      <c r="B172" t="s">
        <v>771</v>
      </c>
      <c r="C172" t="s">
        <v>1655</v>
      </c>
      <c r="D172" t="s">
        <v>1694</v>
      </c>
      <c r="E172" t="s">
        <v>774</v>
      </c>
      <c r="F172" t="s">
        <v>774</v>
      </c>
      <c r="G172" t="s">
        <v>774</v>
      </c>
      <c r="H172" t="s">
        <v>774</v>
      </c>
      <c r="I172">
        <v>449</v>
      </c>
      <c r="J172" t="s">
        <v>3618</v>
      </c>
      <c r="K172" t="s">
        <v>3634</v>
      </c>
    </row>
    <row r="173" spans="1:11">
      <c r="A173" t="s">
        <v>1695</v>
      </c>
      <c r="B173" t="s">
        <v>771</v>
      </c>
      <c r="C173" t="s">
        <v>1655</v>
      </c>
      <c r="D173" t="s">
        <v>968</v>
      </c>
      <c r="E173" t="s">
        <v>774</v>
      </c>
      <c r="F173" t="s">
        <v>774</v>
      </c>
      <c r="G173" t="s">
        <v>774</v>
      </c>
      <c r="H173" t="s">
        <v>774</v>
      </c>
      <c r="I173">
        <v>450</v>
      </c>
      <c r="J173" t="s">
        <v>3618</v>
      </c>
      <c r="K173" t="s">
        <v>3348</v>
      </c>
    </row>
    <row r="174" spans="1:11">
      <c r="A174" t="s">
        <v>1696</v>
      </c>
      <c r="B174" t="s">
        <v>771</v>
      </c>
      <c r="C174" t="s">
        <v>1655</v>
      </c>
      <c r="D174" t="s">
        <v>1697</v>
      </c>
      <c r="E174" t="s">
        <v>774</v>
      </c>
      <c r="F174" t="s">
        <v>774</v>
      </c>
      <c r="G174" t="s">
        <v>774</v>
      </c>
      <c r="H174" t="s">
        <v>774</v>
      </c>
      <c r="I174">
        <v>455</v>
      </c>
      <c r="J174" t="s">
        <v>3618</v>
      </c>
      <c r="K174" t="s">
        <v>3635</v>
      </c>
    </row>
    <row r="175" spans="1:11">
      <c r="A175" t="s">
        <v>1698</v>
      </c>
      <c r="B175" t="s">
        <v>771</v>
      </c>
      <c r="C175" t="s">
        <v>1655</v>
      </c>
      <c r="D175" t="s">
        <v>1699</v>
      </c>
      <c r="E175" t="s">
        <v>774</v>
      </c>
      <c r="F175" t="s">
        <v>774</v>
      </c>
      <c r="G175" t="s">
        <v>774</v>
      </c>
      <c r="H175" t="s">
        <v>774</v>
      </c>
      <c r="I175">
        <v>456</v>
      </c>
      <c r="J175" t="s">
        <v>3618</v>
      </c>
      <c r="K175" t="s">
        <v>3636</v>
      </c>
    </row>
    <row r="176" spans="1:11">
      <c r="A176" t="s">
        <v>1700</v>
      </c>
      <c r="B176" t="s">
        <v>771</v>
      </c>
      <c r="C176" t="s">
        <v>1655</v>
      </c>
      <c r="D176" t="s">
        <v>1701</v>
      </c>
      <c r="E176" t="s">
        <v>774</v>
      </c>
      <c r="F176" t="s">
        <v>774</v>
      </c>
      <c r="G176" t="s">
        <v>774</v>
      </c>
      <c r="H176" t="s">
        <v>774</v>
      </c>
      <c r="I176">
        <v>458</v>
      </c>
      <c r="J176" t="s">
        <v>3618</v>
      </c>
      <c r="K176" t="s">
        <v>3637</v>
      </c>
    </row>
    <row r="177" spans="1:11">
      <c r="A177" t="s">
        <v>1702</v>
      </c>
      <c r="B177" t="s">
        <v>771</v>
      </c>
      <c r="C177" t="s">
        <v>1655</v>
      </c>
      <c r="D177" t="s">
        <v>1703</v>
      </c>
      <c r="E177" t="s">
        <v>774</v>
      </c>
      <c r="F177" t="s">
        <v>774</v>
      </c>
      <c r="G177" t="s">
        <v>774</v>
      </c>
      <c r="H177" t="s">
        <v>774</v>
      </c>
      <c r="I177">
        <v>459</v>
      </c>
      <c r="J177" t="s">
        <v>3618</v>
      </c>
      <c r="K177" t="s">
        <v>3638</v>
      </c>
    </row>
    <row r="178" spans="1:11">
      <c r="A178" t="s">
        <v>1704</v>
      </c>
      <c r="B178" t="s">
        <v>771</v>
      </c>
      <c r="C178" t="s">
        <v>1655</v>
      </c>
      <c r="D178" t="s">
        <v>1705</v>
      </c>
      <c r="E178" t="s">
        <v>774</v>
      </c>
      <c r="F178" t="s">
        <v>774</v>
      </c>
      <c r="G178" t="s">
        <v>774</v>
      </c>
      <c r="H178" t="s">
        <v>774</v>
      </c>
      <c r="I178">
        <v>460</v>
      </c>
      <c r="J178" t="s">
        <v>3618</v>
      </c>
      <c r="K178" t="s">
        <v>3639</v>
      </c>
    </row>
    <row r="179" spans="1:11">
      <c r="A179" t="s">
        <v>1743</v>
      </c>
      <c r="B179" t="s">
        <v>771</v>
      </c>
      <c r="C179" t="s">
        <v>1744</v>
      </c>
      <c r="D179" t="s">
        <v>1745</v>
      </c>
      <c r="E179" t="s">
        <v>774</v>
      </c>
      <c r="F179" t="s">
        <v>774</v>
      </c>
      <c r="G179" t="s">
        <v>774</v>
      </c>
      <c r="H179" t="s">
        <v>774</v>
      </c>
      <c r="I179">
        <v>461</v>
      </c>
      <c r="J179" t="s">
        <v>144</v>
      </c>
      <c r="K179" t="s">
        <v>3655</v>
      </c>
    </row>
    <row r="180" spans="1:11">
      <c r="A180" t="s">
        <v>1746</v>
      </c>
      <c r="B180" t="s">
        <v>771</v>
      </c>
      <c r="C180" t="s">
        <v>1744</v>
      </c>
      <c r="D180" t="s">
        <v>1747</v>
      </c>
      <c r="E180" t="s">
        <v>774</v>
      </c>
      <c r="F180" t="s">
        <v>774</v>
      </c>
      <c r="G180" t="s">
        <v>774</v>
      </c>
      <c r="H180" t="s">
        <v>774</v>
      </c>
      <c r="I180">
        <v>463</v>
      </c>
      <c r="J180" t="s">
        <v>144</v>
      </c>
      <c r="K180" t="s">
        <v>3656</v>
      </c>
    </row>
    <row r="181" spans="1:11">
      <c r="A181" t="s">
        <v>1748</v>
      </c>
      <c r="B181" t="s">
        <v>771</v>
      </c>
      <c r="C181" t="s">
        <v>1744</v>
      </c>
      <c r="D181" t="s">
        <v>1749</v>
      </c>
      <c r="E181" t="s">
        <v>774</v>
      </c>
      <c r="F181" t="s">
        <v>774</v>
      </c>
      <c r="G181" t="s">
        <v>774</v>
      </c>
      <c r="H181" t="s">
        <v>774</v>
      </c>
      <c r="I181">
        <v>464</v>
      </c>
      <c r="J181" t="s">
        <v>144</v>
      </c>
      <c r="K181" t="s">
        <v>3657</v>
      </c>
    </row>
    <row r="182" spans="1:11">
      <c r="A182" t="s">
        <v>1750</v>
      </c>
      <c r="B182" t="s">
        <v>771</v>
      </c>
      <c r="C182" t="s">
        <v>1744</v>
      </c>
      <c r="D182" t="s">
        <v>1751</v>
      </c>
      <c r="E182" t="s">
        <v>774</v>
      </c>
      <c r="F182" t="s">
        <v>774</v>
      </c>
      <c r="G182" t="s">
        <v>774</v>
      </c>
      <c r="H182" t="s">
        <v>774</v>
      </c>
      <c r="I182">
        <v>465</v>
      </c>
      <c r="J182" t="s">
        <v>144</v>
      </c>
      <c r="K182" t="s">
        <v>3658</v>
      </c>
    </row>
    <row r="183" spans="1:11">
      <c r="A183" t="s">
        <v>1752</v>
      </c>
      <c r="B183" t="s">
        <v>771</v>
      </c>
      <c r="C183" t="s">
        <v>1744</v>
      </c>
      <c r="D183" t="s">
        <v>1753</v>
      </c>
      <c r="E183" t="s">
        <v>774</v>
      </c>
      <c r="F183" t="s">
        <v>774</v>
      </c>
      <c r="G183" t="s">
        <v>774</v>
      </c>
      <c r="H183" t="s">
        <v>774</v>
      </c>
      <c r="I183">
        <v>466</v>
      </c>
      <c r="J183" t="s">
        <v>144</v>
      </c>
      <c r="K183" t="s">
        <v>4178</v>
      </c>
    </row>
    <row r="184" spans="1:11">
      <c r="A184" t="s">
        <v>1754</v>
      </c>
      <c r="B184" t="s">
        <v>771</v>
      </c>
      <c r="C184" t="s">
        <v>1744</v>
      </c>
      <c r="D184" t="s">
        <v>1755</v>
      </c>
      <c r="E184" t="s">
        <v>774</v>
      </c>
      <c r="F184" t="s">
        <v>774</v>
      </c>
      <c r="G184" t="s">
        <v>774</v>
      </c>
      <c r="H184" t="s">
        <v>774</v>
      </c>
      <c r="I184">
        <v>467</v>
      </c>
      <c r="J184" t="s">
        <v>144</v>
      </c>
      <c r="K184" t="s">
        <v>3660</v>
      </c>
    </row>
    <row r="185" spans="1:11">
      <c r="A185" t="s">
        <v>1756</v>
      </c>
      <c r="B185" t="s">
        <v>771</v>
      </c>
      <c r="C185" t="s">
        <v>1744</v>
      </c>
      <c r="D185" t="s">
        <v>1757</v>
      </c>
      <c r="E185" t="s">
        <v>774</v>
      </c>
      <c r="F185" t="s">
        <v>774</v>
      </c>
      <c r="G185" t="s">
        <v>774</v>
      </c>
      <c r="H185" t="s">
        <v>774</v>
      </c>
      <c r="I185">
        <v>468</v>
      </c>
      <c r="J185" t="s">
        <v>144</v>
      </c>
      <c r="K185" t="s">
        <v>3661</v>
      </c>
    </row>
    <row r="186" spans="1:11">
      <c r="A186" t="s">
        <v>1758</v>
      </c>
      <c r="B186" t="s">
        <v>771</v>
      </c>
      <c r="C186" t="s">
        <v>1744</v>
      </c>
      <c r="D186" t="s">
        <v>776</v>
      </c>
      <c r="E186" t="s">
        <v>774</v>
      </c>
      <c r="F186" t="s">
        <v>774</v>
      </c>
      <c r="G186" t="s">
        <v>774</v>
      </c>
      <c r="H186" t="s">
        <v>774</v>
      </c>
      <c r="I186">
        <v>469</v>
      </c>
      <c r="J186" t="s">
        <v>144</v>
      </c>
      <c r="K186" t="s">
        <v>622</v>
      </c>
    </row>
    <row r="187" spans="1:11">
      <c r="A187" t="s">
        <v>1759</v>
      </c>
      <c r="B187" t="s">
        <v>771</v>
      </c>
      <c r="C187" t="s">
        <v>1744</v>
      </c>
      <c r="D187" t="s">
        <v>1760</v>
      </c>
      <c r="E187" t="s">
        <v>774</v>
      </c>
      <c r="F187" t="s">
        <v>774</v>
      </c>
      <c r="G187" t="s">
        <v>774</v>
      </c>
      <c r="H187" t="s">
        <v>774</v>
      </c>
      <c r="I187">
        <v>470</v>
      </c>
      <c r="J187" t="s">
        <v>144</v>
      </c>
      <c r="K187" t="s">
        <v>3662</v>
      </c>
    </row>
    <row r="188" spans="1:11">
      <c r="A188" t="s">
        <v>1761</v>
      </c>
      <c r="B188" t="s">
        <v>771</v>
      </c>
      <c r="C188" t="s">
        <v>1744</v>
      </c>
      <c r="D188" t="s">
        <v>1448</v>
      </c>
      <c r="E188" t="s">
        <v>774</v>
      </c>
      <c r="F188" t="s">
        <v>774</v>
      </c>
      <c r="G188" t="s">
        <v>774</v>
      </c>
      <c r="H188" t="s">
        <v>774</v>
      </c>
      <c r="I188">
        <v>471</v>
      </c>
      <c r="J188" t="s">
        <v>144</v>
      </c>
      <c r="K188" t="s">
        <v>3538</v>
      </c>
    </row>
    <row r="189" spans="1:11">
      <c r="A189" t="s">
        <v>1762</v>
      </c>
      <c r="B189" t="s">
        <v>771</v>
      </c>
      <c r="C189" t="s">
        <v>1744</v>
      </c>
      <c r="D189" t="s">
        <v>1763</v>
      </c>
      <c r="E189" t="s">
        <v>774</v>
      </c>
      <c r="F189" t="s">
        <v>774</v>
      </c>
      <c r="G189" t="s">
        <v>774</v>
      </c>
      <c r="H189" t="s">
        <v>774</v>
      </c>
      <c r="I189">
        <v>472</v>
      </c>
      <c r="J189" t="s">
        <v>144</v>
      </c>
      <c r="K189" t="s">
        <v>3663</v>
      </c>
    </row>
    <row r="190" spans="1:11">
      <c r="A190" t="s">
        <v>1764</v>
      </c>
      <c r="B190" t="s">
        <v>771</v>
      </c>
      <c r="C190" t="s">
        <v>1744</v>
      </c>
      <c r="D190" t="s">
        <v>1765</v>
      </c>
      <c r="E190" t="s">
        <v>774</v>
      </c>
      <c r="F190" t="s">
        <v>774</v>
      </c>
      <c r="G190" t="s">
        <v>774</v>
      </c>
      <c r="H190" t="s">
        <v>774</v>
      </c>
      <c r="I190">
        <v>473</v>
      </c>
      <c r="J190" t="s">
        <v>144</v>
      </c>
      <c r="K190" t="s">
        <v>3664</v>
      </c>
    </row>
    <row r="191" spans="1:11">
      <c r="A191" t="s">
        <v>1766</v>
      </c>
      <c r="B191" t="s">
        <v>771</v>
      </c>
      <c r="C191" t="s">
        <v>1744</v>
      </c>
      <c r="D191" t="s">
        <v>1414</v>
      </c>
      <c r="E191" t="s">
        <v>774</v>
      </c>
      <c r="F191" t="s">
        <v>774</v>
      </c>
      <c r="G191" t="s">
        <v>774</v>
      </c>
      <c r="H191" t="s">
        <v>774</v>
      </c>
      <c r="I191">
        <v>474</v>
      </c>
      <c r="J191" t="s">
        <v>144</v>
      </c>
      <c r="K191" t="s">
        <v>3525</v>
      </c>
    </row>
    <row r="192" spans="1:11">
      <c r="A192" t="s">
        <v>1767</v>
      </c>
      <c r="B192" t="s">
        <v>771</v>
      </c>
      <c r="C192" t="s">
        <v>1744</v>
      </c>
      <c r="D192" t="s">
        <v>1768</v>
      </c>
      <c r="E192" t="s">
        <v>774</v>
      </c>
      <c r="F192" t="s">
        <v>774</v>
      </c>
      <c r="G192" t="s">
        <v>774</v>
      </c>
      <c r="H192" t="s">
        <v>774</v>
      </c>
      <c r="I192">
        <v>475</v>
      </c>
      <c r="J192" t="s">
        <v>144</v>
      </c>
      <c r="K192" t="s">
        <v>3665</v>
      </c>
    </row>
    <row r="193" spans="1:11">
      <c r="A193" t="s">
        <v>1769</v>
      </c>
      <c r="B193" t="s">
        <v>771</v>
      </c>
      <c r="C193" t="s">
        <v>1744</v>
      </c>
      <c r="D193" t="s">
        <v>1770</v>
      </c>
      <c r="E193" t="s">
        <v>774</v>
      </c>
      <c r="F193" t="s">
        <v>774</v>
      </c>
      <c r="G193" t="s">
        <v>774</v>
      </c>
      <c r="H193" t="s">
        <v>774</v>
      </c>
      <c r="I193">
        <v>476</v>
      </c>
      <c r="J193" t="s">
        <v>144</v>
      </c>
      <c r="K193" t="s">
        <v>3666</v>
      </c>
    </row>
    <row r="194" spans="1:11">
      <c r="A194" t="s">
        <v>1771</v>
      </c>
      <c r="B194" t="s">
        <v>771</v>
      </c>
      <c r="C194" t="s">
        <v>1744</v>
      </c>
      <c r="D194" t="s">
        <v>1772</v>
      </c>
      <c r="E194" t="s">
        <v>774</v>
      </c>
      <c r="F194" t="s">
        <v>774</v>
      </c>
      <c r="G194" t="s">
        <v>774</v>
      </c>
      <c r="H194" t="s">
        <v>774</v>
      </c>
      <c r="I194">
        <v>477</v>
      </c>
      <c r="J194" t="s">
        <v>144</v>
      </c>
      <c r="K194" t="s">
        <v>3667</v>
      </c>
    </row>
    <row r="195" spans="1:11">
      <c r="A195" t="s">
        <v>1773</v>
      </c>
      <c r="B195" t="s">
        <v>771</v>
      </c>
      <c r="C195" t="s">
        <v>1744</v>
      </c>
      <c r="D195" t="s">
        <v>1774</v>
      </c>
      <c r="E195" t="s">
        <v>774</v>
      </c>
      <c r="F195" t="s">
        <v>774</v>
      </c>
      <c r="G195" t="s">
        <v>774</v>
      </c>
      <c r="H195" t="s">
        <v>774</v>
      </c>
      <c r="I195">
        <v>478</v>
      </c>
      <c r="J195" t="s">
        <v>144</v>
      </c>
      <c r="K195" t="s">
        <v>3668</v>
      </c>
    </row>
    <row r="196" spans="1:11">
      <c r="A196" t="s">
        <v>1775</v>
      </c>
      <c r="B196" t="s">
        <v>771</v>
      </c>
      <c r="C196" t="s">
        <v>1744</v>
      </c>
      <c r="D196" t="s">
        <v>1776</v>
      </c>
      <c r="E196" t="s">
        <v>774</v>
      </c>
      <c r="F196" t="s">
        <v>774</v>
      </c>
      <c r="G196" t="s">
        <v>774</v>
      </c>
      <c r="H196" t="s">
        <v>774</v>
      </c>
      <c r="I196">
        <v>479</v>
      </c>
      <c r="J196" t="s">
        <v>144</v>
      </c>
      <c r="K196" t="s">
        <v>3669</v>
      </c>
    </row>
    <row r="197" spans="1:11">
      <c r="A197" t="s">
        <v>1777</v>
      </c>
      <c r="B197" t="s">
        <v>771</v>
      </c>
      <c r="C197" t="s">
        <v>1744</v>
      </c>
      <c r="D197" t="s">
        <v>1778</v>
      </c>
      <c r="E197" t="s">
        <v>774</v>
      </c>
      <c r="F197" t="s">
        <v>774</v>
      </c>
      <c r="G197" t="s">
        <v>774</v>
      </c>
      <c r="H197" t="s">
        <v>774</v>
      </c>
      <c r="I197">
        <v>480</v>
      </c>
      <c r="J197" t="s">
        <v>144</v>
      </c>
      <c r="K197" t="s">
        <v>3670</v>
      </c>
    </row>
    <row r="198" spans="1:11">
      <c r="A198" t="s">
        <v>1779</v>
      </c>
      <c r="B198" t="s">
        <v>771</v>
      </c>
      <c r="C198" t="s">
        <v>1744</v>
      </c>
      <c r="D198" t="s">
        <v>1780</v>
      </c>
      <c r="E198" t="s">
        <v>774</v>
      </c>
      <c r="F198" t="s">
        <v>774</v>
      </c>
      <c r="G198" t="s">
        <v>774</v>
      </c>
      <c r="H198" t="s">
        <v>774</v>
      </c>
      <c r="I198">
        <v>481</v>
      </c>
      <c r="J198" t="s">
        <v>144</v>
      </c>
      <c r="K198" t="s">
        <v>3671</v>
      </c>
    </row>
    <row r="199" spans="1:11">
      <c r="A199" t="s">
        <v>1781</v>
      </c>
      <c r="B199" t="s">
        <v>771</v>
      </c>
      <c r="C199" t="s">
        <v>1744</v>
      </c>
      <c r="D199" t="s">
        <v>1782</v>
      </c>
      <c r="E199" t="s">
        <v>774</v>
      </c>
      <c r="F199" t="s">
        <v>774</v>
      </c>
      <c r="G199" t="s">
        <v>774</v>
      </c>
      <c r="H199" t="s">
        <v>774</v>
      </c>
      <c r="I199">
        <v>482</v>
      </c>
      <c r="J199" t="s">
        <v>144</v>
      </c>
      <c r="K199" t="s">
        <v>3672</v>
      </c>
    </row>
    <row r="200" spans="1:11">
      <c r="A200" t="s">
        <v>1783</v>
      </c>
      <c r="B200" t="s">
        <v>771</v>
      </c>
      <c r="C200" t="s">
        <v>1744</v>
      </c>
      <c r="D200" t="s">
        <v>1784</v>
      </c>
      <c r="E200" t="s">
        <v>774</v>
      </c>
      <c r="F200" t="s">
        <v>774</v>
      </c>
      <c r="G200" t="s">
        <v>774</v>
      </c>
      <c r="H200" t="s">
        <v>774</v>
      </c>
      <c r="I200">
        <v>483</v>
      </c>
      <c r="J200" t="s">
        <v>144</v>
      </c>
      <c r="K200" t="s">
        <v>3673</v>
      </c>
    </row>
    <row r="201" spans="1:11">
      <c r="A201" t="s">
        <v>1785</v>
      </c>
      <c r="B201" t="s">
        <v>771</v>
      </c>
      <c r="C201" t="s">
        <v>1744</v>
      </c>
      <c r="D201" t="s">
        <v>1786</v>
      </c>
      <c r="E201" t="s">
        <v>774</v>
      </c>
      <c r="F201" t="s">
        <v>774</v>
      </c>
      <c r="G201" t="s">
        <v>774</v>
      </c>
      <c r="H201" t="s">
        <v>774</v>
      </c>
      <c r="I201">
        <v>484</v>
      </c>
      <c r="J201" t="s">
        <v>144</v>
      </c>
      <c r="K201" t="s">
        <v>3674</v>
      </c>
    </row>
    <row r="202" spans="1:11">
      <c r="A202" t="s">
        <v>1787</v>
      </c>
      <c r="B202" t="s">
        <v>771</v>
      </c>
      <c r="C202" t="s">
        <v>1744</v>
      </c>
      <c r="D202" t="s">
        <v>1788</v>
      </c>
      <c r="E202" t="s">
        <v>774</v>
      </c>
      <c r="F202" t="s">
        <v>774</v>
      </c>
      <c r="G202" t="s">
        <v>774</v>
      </c>
      <c r="H202" t="s">
        <v>774</v>
      </c>
      <c r="I202">
        <v>485</v>
      </c>
      <c r="J202" t="s">
        <v>144</v>
      </c>
      <c r="K202" t="s">
        <v>3675</v>
      </c>
    </row>
    <row r="203" spans="1:11">
      <c r="A203" t="s">
        <v>1789</v>
      </c>
      <c r="B203" t="s">
        <v>771</v>
      </c>
      <c r="C203" t="s">
        <v>1744</v>
      </c>
      <c r="D203" t="s">
        <v>1790</v>
      </c>
      <c r="E203" t="s">
        <v>774</v>
      </c>
      <c r="F203" t="s">
        <v>774</v>
      </c>
      <c r="G203" t="s">
        <v>774</v>
      </c>
      <c r="H203" t="s">
        <v>774</v>
      </c>
      <c r="I203">
        <v>486</v>
      </c>
      <c r="J203" t="s">
        <v>144</v>
      </c>
      <c r="K203" t="s">
        <v>3676</v>
      </c>
    </row>
    <row r="204" spans="1:11">
      <c r="A204" t="s">
        <v>1791</v>
      </c>
      <c r="B204" t="s">
        <v>771</v>
      </c>
      <c r="C204" t="s">
        <v>1744</v>
      </c>
      <c r="D204" t="s">
        <v>1792</v>
      </c>
      <c r="E204" t="s">
        <v>774</v>
      </c>
      <c r="F204" t="s">
        <v>774</v>
      </c>
      <c r="G204" t="s">
        <v>774</v>
      </c>
      <c r="H204" t="s">
        <v>774</v>
      </c>
      <c r="I204">
        <v>487</v>
      </c>
      <c r="J204" t="s">
        <v>144</v>
      </c>
      <c r="K204" t="s">
        <v>3677</v>
      </c>
    </row>
    <row r="205" spans="1:11">
      <c r="A205" t="s">
        <v>1793</v>
      </c>
      <c r="B205" t="s">
        <v>771</v>
      </c>
      <c r="C205" t="s">
        <v>1744</v>
      </c>
      <c r="D205" t="s">
        <v>1794</v>
      </c>
      <c r="E205" t="s">
        <v>774</v>
      </c>
      <c r="F205" t="s">
        <v>774</v>
      </c>
      <c r="G205" t="s">
        <v>774</v>
      </c>
      <c r="H205" t="s">
        <v>774</v>
      </c>
      <c r="I205">
        <v>488</v>
      </c>
      <c r="J205" t="s">
        <v>144</v>
      </c>
      <c r="K205" t="s">
        <v>3678</v>
      </c>
    </row>
    <row r="206" spans="1:11">
      <c r="A206" t="s">
        <v>1795</v>
      </c>
      <c r="B206" t="s">
        <v>771</v>
      </c>
      <c r="C206" t="s">
        <v>1744</v>
      </c>
      <c r="D206" t="s">
        <v>1796</v>
      </c>
      <c r="E206" t="s">
        <v>774</v>
      </c>
      <c r="F206" t="s">
        <v>774</v>
      </c>
      <c r="G206" t="s">
        <v>774</v>
      </c>
      <c r="H206" t="s">
        <v>774</v>
      </c>
      <c r="I206">
        <v>489</v>
      </c>
      <c r="J206" t="s">
        <v>144</v>
      </c>
      <c r="K206" t="s">
        <v>3679</v>
      </c>
    </row>
    <row r="207" spans="1:11">
      <c r="A207" t="s">
        <v>1797</v>
      </c>
      <c r="B207" t="s">
        <v>771</v>
      </c>
      <c r="C207" t="s">
        <v>1744</v>
      </c>
      <c r="D207" t="s">
        <v>1798</v>
      </c>
      <c r="E207" t="s">
        <v>774</v>
      </c>
      <c r="F207" t="s">
        <v>774</v>
      </c>
      <c r="G207" t="s">
        <v>774</v>
      </c>
      <c r="H207" t="s">
        <v>774</v>
      </c>
      <c r="I207">
        <v>490</v>
      </c>
      <c r="J207" t="s">
        <v>144</v>
      </c>
      <c r="K207" t="s">
        <v>3680</v>
      </c>
    </row>
    <row r="208" spans="1:11">
      <c r="A208" t="s">
        <v>1799</v>
      </c>
      <c r="B208" t="s">
        <v>771</v>
      </c>
      <c r="C208" t="s">
        <v>1744</v>
      </c>
      <c r="D208" t="s">
        <v>1800</v>
      </c>
      <c r="E208" t="s">
        <v>774</v>
      </c>
      <c r="F208" t="s">
        <v>774</v>
      </c>
      <c r="G208" t="s">
        <v>774</v>
      </c>
      <c r="H208" t="s">
        <v>774</v>
      </c>
      <c r="I208">
        <v>491</v>
      </c>
      <c r="J208" t="s">
        <v>144</v>
      </c>
      <c r="K208" t="s">
        <v>3681</v>
      </c>
    </row>
    <row r="209" spans="1:11">
      <c r="A209" t="s">
        <v>1801</v>
      </c>
      <c r="B209" t="s">
        <v>771</v>
      </c>
      <c r="C209" t="s">
        <v>1744</v>
      </c>
      <c r="D209" t="s">
        <v>1802</v>
      </c>
      <c r="E209" t="s">
        <v>774</v>
      </c>
      <c r="F209" t="s">
        <v>774</v>
      </c>
      <c r="G209" t="s">
        <v>774</v>
      </c>
      <c r="H209" t="s">
        <v>774</v>
      </c>
      <c r="I209">
        <v>492</v>
      </c>
      <c r="J209" t="s">
        <v>144</v>
      </c>
      <c r="K209" t="s">
        <v>3682</v>
      </c>
    </row>
    <row r="210" spans="1:11">
      <c r="A210" t="s">
        <v>1803</v>
      </c>
      <c r="B210" t="s">
        <v>771</v>
      </c>
      <c r="C210" t="s">
        <v>1744</v>
      </c>
      <c r="D210" t="s">
        <v>1804</v>
      </c>
      <c r="E210" t="s">
        <v>774</v>
      </c>
      <c r="F210" t="s">
        <v>774</v>
      </c>
      <c r="G210" t="s">
        <v>774</v>
      </c>
      <c r="H210" t="s">
        <v>774</v>
      </c>
      <c r="I210">
        <v>493</v>
      </c>
      <c r="J210" t="s">
        <v>144</v>
      </c>
      <c r="K210" t="s">
        <v>3683</v>
      </c>
    </row>
    <row r="211" spans="1:11">
      <c r="A211" t="s">
        <v>1805</v>
      </c>
      <c r="B211" t="s">
        <v>771</v>
      </c>
      <c r="C211" t="s">
        <v>1744</v>
      </c>
      <c r="D211" t="s">
        <v>948</v>
      </c>
      <c r="E211" t="s">
        <v>774</v>
      </c>
      <c r="F211" t="s">
        <v>774</v>
      </c>
      <c r="G211" t="s">
        <v>774</v>
      </c>
      <c r="H211" t="s">
        <v>774</v>
      </c>
      <c r="I211">
        <v>495</v>
      </c>
      <c r="J211" t="s">
        <v>144</v>
      </c>
      <c r="K211" t="s">
        <v>7</v>
      </c>
    </row>
    <row r="212" spans="1:11">
      <c r="A212" t="s">
        <v>1806</v>
      </c>
      <c r="B212" t="s">
        <v>771</v>
      </c>
      <c r="C212" t="s">
        <v>1744</v>
      </c>
      <c r="D212" t="s">
        <v>1807</v>
      </c>
      <c r="E212" t="s">
        <v>774</v>
      </c>
      <c r="F212" t="s">
        <v>774</v>
      </c>
      <c r="G212" t="s">
        <v>774</v>
      </c>
      <c r="H212" t="s">
        <v>774</v>
      </c>
      <c r="I212">
        <v>497</v>
      </c>
      <c r="J212" t="s">
        <v>144</v>
      </c>
      <c r="K212" t="s">
        <v>3684</v>
      </c>
    </row>
    <row r="213" spans="1:11">
      <c r="A213" t="s">
        <v>1808</v>
      </c>
      <c r="B213" t="s">
        <v>771</v>
      </c>
      <c r="C213" t="s">
        <v>1744</v>
      </c>
      <c r="D213" t="s">
        <v>1809</v>
      </c>
      <c r="E213" t="s">
        <v>774</v>
      </c>
      <c r="F213" t="s">
        <v>774</v>
      </c>
      <c r="G213" t="s">
        <v>774</v>
      </c>
      <c r="H213" t="s">
        <v>774</v>
      </c>
      <c r="I213">
        <v>498</v>
      </c>
      <c r="J213" t="s">
        <v>144</v>
      </c>
      <c r="K213" t="s">
        <v>3685</v>
      </c>
    </row>
    <row r="214" spans="1:11">
      <c r="A214" t="s">
        <v>1810</v>
      </c>
      <c r="B214" t="s">
        <v>771</v>
      </c>
      <c r="C214" t="s">
        <v>1744</v>
      </c>
      <c r="D214" t="s">
        <v>1811</v>
      </c>
      <c r="E214" t="s">
        <v>774</v>
      </c>
      <c r="F214" t="s">
        <v>774</v>
      </c>
      <c r="G214" t="s">
        <v>774</v>
      </c>
      <c r="H214" t="s">
        <v>774</v>
      </c>
      <c r="I214">
        <v>499</v>
      </c>
      <c r="J214" t="s">
        <v>144</v>
      </c>
      <c r="K214" t="s">
        <v>3686</v>
      </c>
    </row>
    <row r="215" spans="1:11">
      <c r="A215" t="s">
        <v>1812</v>
      </c>
      <c r="B215" t="s">
        <v>771</v>
      </c>
      <c r="C215" t="s">
        <v>1744</v>
      </c>
      <c r="D215" t="s">
        <v>1813</v>
      </c>
      <c r="E215" t="s">
        <v>774</v>
      </c>
      <c r="F215" t="s">
        <v>774</v>
      </c>
      <c r="G215" t="s">
        <v>774</v>
      </c>
      <c r="H215" t="s">
        <v>774</v>
      </c>
      <c r="I215">
        <v>500</v>
      </c>
      <c r="J215" t="s">
        <v>144</v>
      </c>
      <c r="K215" t="s">
        <v>3687</v>
      </c>
    </row>
    <row r="216" spans="1:11">
      <c r="A216" t="s">
        <v>1814</v>
      </c>
      <c r="B216" t="s">
        <v>771</v>
      </c>
      <c r="C216" t="s">
        <v>1744</v>
      </c>
      <c r="D216" t="s">
        <v>1815</v>
      </c>
      <c r="E216" t="s">
        <v>774</v>
      </c>
      <c r="F216" t="s">
        <v>774</v>
      </c>
      <c r="G216" t="s">
        <v>774</v>
      </c>
      <c r="H216" t="s">
        <v>774</v>
      </c>
      <c r="I216">
        <v>501</v>
      </c>
      <c r="J216" t="s">
        <v>144</v>
      </c>
      <c r="K216" t="s">
        <v>3688</v>
      </c>
    </row>
    <row r="217" spans="1:11">
      <c r="A217" t="s">
        <v>1816</v>
      </c>
      <c r="B217" t="s">
        <v>771</v>
      </c>
      <c r="C217" t="s">
        <v>1744</v>
      </c>
      <c r="D217" t="s">
        <v>1135</v>
      </c>
      <c r="E217" t="s">
        <v>774</v>
      </c>
      <c r="F217" t="s">
        <v>774</v>
      </c>
      <c r="G217" t="s">
        <v>774</v>
      </c>
      <c r="H217" t="s">
        <v>774</v>
      </c>
      <c r="I217">
        <v>502</v>
      </c>
      <c r="J217" t="s">
        <v>144</v>
      </c>
      <c r="K217" t="s">
        <v>3418</v>
      </c>
    </row>
    <row r="218" spans="1:11">
      <c r="A218" t="s">
        <v>1817</v>
      </c>
      <c r="B218" t="s">
        <v>771</v>
      </c>
      <c r="C218" t="s">
        <v>1744</v>
      </c>
      <c r="D218" t="s">
        <v>1818</v>
      </c>
      <c r="E218" t="s">
        <v>774</v>
      </c>
      <c r="F218" t="s">
        <v>774</v>
      </c>
      <c r="G218" t="s">
        <v>774</v>
      </c>
      <c r="H218" t="s">
        <v>774</v>
      </c>
      <c r="I218">
        <v>503</v>
      </c>
      <c r="J218" t="s">
        <v>144</v>
      </c>
      <c r="K218" t="s">
        <v>3689</v>
      </c>
    </row>
    <row r="219" spans="1:11">
      <c r="A219" t="s">
        <v>1819</v>
      </c>
      <c r="B219" t="s">
        <v>771</v>
      </c>
      <c r="C219" t="s">
        <v>1744</v>
      </c>
      <c r="D219" t="s">
        <v>1820</v>
      </c>
      <c r="E219" t="s">
        <v>774</v>
      </c>
      <c r="F219" t="s">
        <v>774</v>
      </c>
      <c r="G219" t="s">
        <v>774</v>
      </c>
      <c r="H219" t="s">
        <v>774</v>
      </c>
      <c r="I219">
        <v>504</v>
      </c>
      <c r="J219" t="s">
        <v>144</v>
      </c>
      <c r="K219" t="s">
        <v>3690</v>
      </c>
    </row>
    <row r="220" spans="1:11">
      <c r="A220" t="s">
        <v>1823</v>
      </c>
      <c r="B220" t="s">
        <v>771</v>
      </c>
      <c r="C220" t="s">
        <v>1744</v>
      </c>
      <c r="D220" t="s">
        <v>1824</v>
      </c>
      <c r="E220" t="s">
        <v>774</v>
      </c>
      <c r="F220" t="s">
        <v>774</v>
      </c>
      <c r="G220" t="s">
        <v>774</v>
      </c>
      <c r="H220" t="s">
        <v>774</v>
      </c>
      <c r="I220">
        <v>507</v>
      </c>
      <c r="J220" t="s">
        <v>144</v>
      </c>
      <c r="K220" t="s">
        <v>3692</v>
      </c>
    </row>
    <row r="221" spans="1:11">
      <c r="A221" t="s">
        <v>1825</v>
      </c>
      <c r="B221" t="s">
        <v>771</v>
      </c>
      <c r="C221" t="s">
        <v>1744</v>
      </c>
      <c r="D221" t="s">
        <v>1826</v>
      </c>
      <c r="E221" t="s">
        <v>774</v>
      </c>
      <c r="F221" t="s">
        <v>774</v>
      </c>
      <c r="G221" t="s">
        <v>774</v>
      </c>
      <c r="H221" t="s">
        <v>774</v>
      </c>
      <c r="I221">
        <v>508</v>
      </c>
      <c r="J221" t="s">
        <v>144</v>
      </c>
      <c r="K221" t="s">
        <v>3693</v>
      </c>
    </row>
    <row r="222" spans="1:11">
      <c r="A222" t="s">
        <v>1827</v>
      </c>
      <c r="B222" t="s">
        <v>771</v>
      </c>
      <c r="C222" t="s">
        <v>1744</v>
      </c>
      <c r="D222" t="s">
        <v>1204</v>
      </c>
      <c r="E222" t="s">
        <v>774</v>
      </c>
      <c r="F222" t="s">
        <v>774</v>
      </c>
      <c r="G222" t="s">
        <v>774</v>
      </c>
      <c r="H222" t="s">
        <v>774</v>
      </c>
      <c r="I222">
        <v>509</v>
      </c>
      <c r="J222" t="s">
        <v>144</v>
      </c>
      <c r="K222" t="s">
        <v>3448</v>
      </c>
    </row>
    <row r="223" spans="1:11">
      <c r="A223" t="s">
        <v>1828</v>
      </c>
      <c r="B223" t="s">
        <v>771</v>
      </c>
      <c r="C223" t="s">
        <v>1744</v>
      </c>
      <c r="D223" t="s">
        <v>1829</v>
      </c>
      <c r="E223" t="s">
        <v>774</v>
      </c>
      <c r="F223" t="s">
        <v>774</v>
      </c>
      <c r="G223" t="s">
        <v>774</v>
      </c>
      <c r="H223" t="s">
        <v>774</v>
      </c>
      <c r="I223">
        <v>510</v>
      </c>
      <c r="J223" t="s">
        <v>144</v>
      </c>
      <c r="K223" t="s">
        <v>3694</v>
      </c>
    </row>
    <row r="224" spans="1:11">
      <c r="A224" t="s">
        <v>1830</v>
      </c>
      <c r="B224" t="s">
        <v>771</v>
      </c>
      <c r="C224" t="s">
        <v>1744</v>
      </c>
      <c r="D224" t="s">
        <v>1831</v>
      </c>
      <c r="E224" t="s">
        <v>774</v>
      </c>
      <c r="F224" t="s">
        <v>774</v>
      </c>
      <c r="G224" t="s">
        <v>774</v>
      </c>
      <c r="H224" t="s">
        <v>774</v>
      </c>
      <c r="I224">
        <v>511</v>
      </c>
      <c r="J224" t="s">
        <v>144</v>
      </c>
      <c r="K224" t="s">
        <v>3695</v>
      </c>
    </row>
    <row r="225" spans="1:11">
      <c r="A225" t="s">
        <v>1832</v>
      </c>
      <c r="B225" t="s">
        <v>771</v>
      </c>
      <c r="C225" t="s">
        <v>1744</v>
      </c>
      <c r="D225" t="s">
        <v>966</v>
      </c>
      <c r="E225" t="s">
        <v>774</v>
      </c>
      <c r="F225" t="s">
        <v>774</v>
      </c>
      <c r="G225" t="s">
        <v>774</v>
      </c>
      <c r="H225" t="s">
        <v>774</v>
      </c>
      <c r="I225">
        <v>513</v>
      </c>
      <c r="J225" t="s">
        <v>144</v>
      </c>
      <c r="K225" t="s">
        <v>3347</v>
      </c>
    </row>
    <row r="226" spans="1:11">
      <c r="A226" t="s">
        <v>1833</v>
      </c>
      <c r="B226" t="s">
        <v>771</v>
      </c>
      <c r="C226" t="s">
        <v>1744</v>
      </c>
      <c r="D226" t="s">
        <v>1834</v>
      </c>
      <c r="E226" t="s">
        <v>774</v>
      </c>
      <c r="F226" t="s">
        <v>774</v>
      </c>
      <c r="G226" t="s">
        <v>774</v>
      </c>
      <c r="H226" t="s">
        <v>774</v>
      </c>
      <c r="I226">
        <v>515</v>
      </c>
      <c r="J226" t="s">
        <v>144</v>
      </c>
      <c r="K226" t="s">
        <v>3696</v>
      </c>
    </row>
    <row r="227" spans="1:11">
      <c r="A227" t="s">
        <v>1835</v>
      </c>
      <c r="B227" t="s">
        <v>771</v>
      </c>
      <c r="C227" t="s">
        <v>1744</v>
      </c>
      <c r="D227" t="s">
        <v>1836</v>
      </c>
      <c r="E227" t="s">
        <v>774</v>
      </c>
      <c r="F227" t="s">
        <v>774</v>
      </c>
      <c r="G227" t="s">
        <v>774</v>
      </c>
      <c r="H227" t="s">
        <v>774</v>
      </c>
      <c r="I227">
        <v>516</v>
      </c>
      <c r="J227" t="s">
        <v>144</v>
      </c>
      <c r="K227" t="s">
        <v>3697</v>
      </c>
    </row>
    <row r="228" spans="1:11">
      <c r="A228" t="s">
        <v>1837</v>
      </c>
      <c r="B228" t="s">
        <v>771</v>
      </c>
      <c r="C228" t="s">
        <v>1744</v>
      </c>
      <c r="D228" t="s">
        <v>1701</v>
      </c>
      <c r="E228" t="s">
        <v>774</v>
      </c>
      <c r="F228" t="s">
        <v>774</v>
      </c>
      <c r="G228" t="s">
        <v>774</v>
      </c>
      <c r="H228" t="s">
        <v>774</v>
      </c>
      <c r="I228">
        <v>517</v>
      </c>
      <c r="J228" t="s">
        <v>144</v>
      </c>
      <c r="K228" t="s">
        <v>3637</v>
      </c>
    </row>
    <row r="229" spans="1:11">
      <c r="A229" t="s">
        <v>1838</v>
      </c>
      <c r="B229" t="s">
        <v>771</v>
      </c>
      <c r="C229" t="s">
        <v>1744</v>
      </c>
      <c r="D229" t="s">
        <v>1839</v>
      </c>
      <c r="E229" t="s">
        <v>774</v>
      </c>
      <c r="F229" t="s">
        <v>774</v>
      </c>
      <c r="G229" t="s">
        <v>774</v>
      </c>
      <c r="H229" t="s">
        <v>774</v>
      </c>
      <c r="I229">
        <v>518</v>
      </c>
      <c r="J229" t="s">
        <v>144</v>
      </c>
      <c r="K229" t="s">
        <v>3698</v>
      </c>
    </row>
    <row r="230" spans="1:11">
      <c r="A230" t="s">
        <v>1840</v>
      </c>
      <c r="B230" t="s">
        <v>771</v>
      </c>
      <c r="C230" t="s">
        <v>1744</v>
      </c>
      <c r="D230" t="s">
        <v>1841</v>
      </c>
      <c r="E230" t="s">
        <v>774</v>
      </c>
      <c r="F230" t="s">
        <v>774</v>
      </c>
      <c r="G230" t="s">
        <v>774</v>
      </c>
      <c r="H230" t="s">
        <v>774</v>
      </c>
      <c r="I230">
        <v>519</v>
      </c>
      <c r="J230" t="s">
        <v>144</v>
      </c>
      <c r="K230" t="s">
        <v>3699</v>
      </c>
    </row>
    <row r="231" spans="1:11">
      <c r="A231" t="s">
        <v>1842</v>
      </c>
      <c r="B231" t="s">
        <v>771</v>
      </c>
      <c r="C231" t="s">
        <v>1744</v>
      </c>
      <c r="D231" t="s">
        <v>1843</v>
      </c>
      <c r="E231" t="s">
        <v>774</v>
      </c>
      <c r="F231" t="s">
        <v>774</v>
      </c>
      <c r="G231" t="s">
        <v>774</v>
      </c>
      <c r="H231" t="s">
        <v>774</v>
      </c>
      <c r="I231">
        <v>520</v>
      </c>
      <c r="J231" t="s">
        <v>144</v>
      </c>
      <c r="K231" t="s">
        <v>3700</v>
      </c>
    </row>
    <row r="232" spans="1:11">
      <c r="A232" t="s">
        <v>1844</v>
      </c>
      <c r="B232" t="s">
        <v>771</v>
      </c>
      <c r="C232" t="s">
        <v>1744</v>
      </c>
      <c r="D232" t="s">
        <v>1845</v>
      </c>
      <c r="E232" t="s">
        <v>774</v>
      </c>
      <c r="F232" t="s">
        <v>774</v>
      </c>
      <c r="G232" t="s">
        <v>774</v>
      </c>
      <c r="H232" t="s">
        <v>774</v>
      </c>
      <c r="I232">
        <v>521</v>
      </c>
      <c r="J232" t="s">
        <v>144</v>
      </c>
      <c r="K232" t="s">
        <v>3701</v>
      </c>
    </row>
    <row r="233" spans="1:11">
      <c r="A233" t="s">
        <v>1977</v>
      </c>
      <c r="B233" t="s">
        <v>771</v>
      </c>
      <c r="C233" t="s">
        <v>1978</v>
      </c>
      <c r="D233" t="s">
        <v>1979</v>
      </c>
      <c r="E233" t="s">
        <v>774</v>
      </c>
      <c r="F233" t="s">
        <v>774</v>
      </c>
      <c r="G233" t="s">
        <v>774</v>
      </c>
      <c r="H233" t="s">
        <v>774</v>
      </c>
      <c r="I233">
        <v>522</v>
      </c>
      <c r="J233" t="s">
        <v>3752</v>
      </c>
      <c r="K233" t="s">
        <v>3753</v>
      </c>
    </row>
    <row r="234" spans="1:11">
      <c r="A234" t="s">
        <v>1980</v>
      </c>
      <c r="B234" t="s">
        <v>771</v>
      </c>
      <c r="C234" t="s">
        <v>1978</v>
      </c>
      <c r="D234" t="s">
        <v>1981</v>
      </c>
      <c r="E234" t="s">
        <v>774</v>
      </c>
      <c r="F234" t="s">
        <v>774</v>
      </c>
      <c r="G234" t="s">
        <v>774</v>
      </c>
      <c r="H234" t="s">
        <v>774</v>
      </c>
      <c r="I234">
        <v>523</v>
      </c>
      <c r="J234" t="s">
        <v>3752</v>
      </c>
      <c r="K234" t="s">
        <v>542</v>
      </c>
    </row>
    <row r="235" spans="1:11">
      <c r="A235" t="s">
        <v>1982</v>
      </c>
      <c r="B235" t="s">
        <v>771</v>
      </c>
      <c r="C235" t="s">
        <v>1978</v>
      </c>
      <c r="D235" t="s">
        <v>1983</v>
      </c>
      <c r="E235" t="s">
        <v>774</v>
      </c>
      <c r="F235" t="s">
        <v>774</v>
      </c>
      <c r="G235" t="s">
        <v>774</v>
      </c>
      <c r="H235" t="s">
        <v>774</v>
      </c>
      <c r="I235">
        <v>524</v>
      </c>
      <c r="J235" t="s">
        <v>3752</v>
      </c>
      <c r="K235" t="s">
        <v>3754</v>
      </c>
    </row>
    <row r="236" spans="1:11">
      <c r="A236" t="s">
        <v>1986</v>
      </c>
      <c r="B236" t="s">
        <v>771</v>
      </c>
      <c r="C236" t="s">
        <v>1978</v>
      </c>
      <c r="D236" t="s">
        <v>1987</v>
      </c>
      <c r="E236" t="s">
        <v>774</v>
      </c>
      <c r="F236" t="s">
        <v>774</v>
      </c>
      <c r="G236" t="s">
        <v>774</v>
      </c>
      <c r="H236" t="s">
        <v>774</v>
      </c>
      <c r="I236">
        <v>525</v>
      </c>
      <c r="J236" t="s">
        <v>3752</v>
      </c>
      <c r="K236" t="s">
        <v>66</v>
      </c>
    </row>
    <row r="237" spans="1:11">
      <c r="A237" t="s">
        <v>1988</v>
      </c>
      <c r="B237" t="s">
        <v>771</v>
      </c>
      <c r="C237" t="s">
        <v>1978</v>
      </c>
      <c r="D237" t="s">
        <v>1753</v>
      </c>
      <c r="E237" t="s">
        <v>774</v>
      </c>
      <c r="F237" t="s">
        <v>774</v>
      </c>
      <c r="G237" t="s">
        <v>774</v>
      </c>
      <c r="H237" t="s">
        <v>774</v>
      </c>
      <c r="I237">
        <v>528</v>
      </c>
      <c r="J237" t="s">
        <v>3752</v>
      </c>
      <c r="K237" t="s">
        <v>4178</v>
      </c>
    </row>
    <row r="238" spans="1:11">
      <c r="A238" t="s">
        <v>1989</v>
      </c>
      <c r="B238" t="s">
        <v>771</v>
      </c>
      <c r="C238" t="s">
        <v>1978</v>
      </c>
      <c r="D238" t="s">
        <v>1990</v>
      </c>
      <c r="E238" t="s">
        <v>774</v>
      </c>
      <c r="F238" t="s">
        <v>774</v>
      </c>
      <c r="G238" t="s">
        <v>774</v>
      </c>
      <c r="H238" t="s">
        <v>774</v>
      </c>
      <c r="I238">
        <v>529</v>
      </c>
      <c r="J238" t="s">
        <v>3752</v>
      </c>
      <c r="K238" t="s">
        <v>3755</v>
      </c>
    </row>
    <row r="239" spans="1:11">
      <c r="A239" t="s">
        <v>1991</v>
      </c>
      <c r="B239" t="s">
        <v>771</v>
      </c>
      <c r="C239" t="s">
        <v>1978</v>
      </c>
      <c r="D239" t="s">
        <v>1219</v>
      </c>
      <c r="E239" t="s">
        <v>774</v>
      </c>
      <c r="F239" t="s">
        <v>774</v>
      </c>
      <c r="G239" t="s">
        <v>774</v>
      </c>
      <c r="H239" t="s">
        <v>774</v>
      </c>
      <c r="I239">
        <v>530</v>
      </c>
      <c r="J239" t="s">
        <v>3752</v>
      </c>
      <c r="K239" t="s">
        <v>3454</v>
      </c>
    </row>
    <row r="240" spans="1:11">
      <c r="A240" t="s">
        <v>1992</v>
      </c>
      <c r="B240" t="s">
        <v>771</v>
      </c>
      <c r="C240" t="s">
        <v>1978</v>
      </c>
      <c r="D240" t="s">
        <v>776</v>
      </c>
      <c r="E240" t="s">
        <v>774</v>
      </c>
      <c r="F240" t="s">
        <v>774</v>
      </c>
      <c r="G240" t="s">
        <v>774</v>
      </c>
      <c r="H240" t="s">
        <v>774</v>
      </c>
      <c r="I240">
        <v>531</v>
      </c>
      <c r="J240" t="s">
        <v>3752</v>
      </c>
      <c r="K240" t="s">
        <v>622</v>
      </c>
    </row>
    <row r="241" spans="1:11">
      <c r="A241" t="s">
        <v>1993</v>
      </c>
      <c r="B241" t="s">
        <v>771</v>
      </c>
      <c r="C241" t="s">
        <v>1978</v>
      </c>
      <c r="D241" t="s">
        <v>1994</v>
      </c>
      <c r="E241" t="s">
        <v>774</v>
      </c>
      <c r="F241" t="s">
        <v>774</v>
      </c>
      <c r="G241" t="s">
        <v>774</v>
      </c>
      <c r="H241" t="s">
        <v>774</v>
      </c>
      <c r="I241">
        <v>532</v>
      </c>
      <c r="J241" t="s">
        <v>3752</v>
      </c>
      <c r="K241" t="s">
        <v>3756</v>
      </c>
    </row>
    <row r="242" spans="1:11">
      <c r="A242" t="s">
        <v>1995</v>
      </c>
      <c r="B242" t="s">
        <v>771</v>
      </c>
      <c r="C242" t="s">
        <v>1978</v>
      </c>
      <c r="D242" t="s">
        <v>1996</v>
      </c>
      <c r="E242" t="s">
        <v>774</v>
      </c>
      <c r="F242" t="s">
        <v>774</v>
      </c>
      <c r="G242" t="s">
        <v>774</v>
      </c>
      <c r="H242" t="s">
        <v>774</v>
      </c>
      <c r="I242">
        <v>533</v>
      </c>
      <c r="J242" t="s">
        <v>3752</v>
      </c>
      <c r="K242" t="s">
        <v>3757</v>
      </c>
    </row>
    <row r="243" spans="1:11">
      <c r="A243" t="s">
        <v>1997</v>
      </c>
      <c r="B243" t="s">
        <v>771</v>
      </c>
      <c r="C243" t="s">
        <v>1978</v>
      </c>
      <c r="D243" t="s">
        <v>1446</v>
      </c>
      <c r="E243" t="s">
        <v>774</v>
      </c>
      <c r="F243" t="s">
        <v>774</v>
      </c>
      <c r="G243" t="s">
        <v>774</v>
      </c>
      <c r="H243" t="s">
        <v>774</v>
      </c>
      <c r="I243">
        <v>535</v>
      </c>
      <c r="J243" t="s">
        <v>3752</v>
      </c>
      <c r="K243" t="s">
        <v>711</v>
      </c>
    </row>
    <row r="244" spans="1:11">
      <c r="A244" t="s">
        <v>1998</v>
      </c>
      <c r="B244" t="s">
        <v>771</v>
      </c>
      <c r="C244" t="s">
        <v>1978</v>
      </c>
      <c r="D244" t="s">
        <v>1999</v>
      </c>
      <c r="E244" t="s">
        <v>774</v>
      </c>
      <c r="F244" t="s">
        <v>774</v>
      </c>
      <c r="G244" t="s">
        <v>774</v>
      </c>
      <c r="H244" t="s">
        <v>774</v>
      </c>
      <c r="I244">
        <v>536</v>
      </c>
      <c r="J244" t="s">
        <v>3752</v>
      </c>
      <c r="K244" t="s">
        <v>3758</v>
      </c>
    </row>
    <row r="245" spans="1:11">
      <c r="A245" t="s">
        <v>2002</v>
      </c>
      <c r="B245" t="s">
        <v>771</v>
      </c>
      <c r="C245" t="s">
        <v>1978</v>
      </c>
      <c r="D245" t="s">
        <v>2003</v>
      </c>
      <c r="E245" t="s">
        <v>774</v>
      </c>
      <c r="F245" t="s">
        <v>774</v>
      </c>
      <c r="G245" t="s">
        <v>774</v>
      </c>
      <c r="H245" t="s">
        <v>774</v>
      </c>
      <c r="I245">
        <v>547</v>
      </c>
      <c r="J245" t="s">
        <v>3752</v>
      </c>
      <c r="K245" t="s">
        <v>3759</v>
      </c>
    </row>
    <row r="246" spans="1:11">
      <c r="A246" t="s">
        <v>2004</v>
      </c>
      <c r="B246" t="s">
        <v>771</v>
      </c>
      <c r="C246" t="s">
        <v>1978</v>
      </c>
      <c r="D246" t="s">
        <v>2005</v>
      </c>
      <c r="E246" t="s">
        <v>774</v>
      </c>
      <c r="F246" t="s">
        <v>774</v>
      </c>
      <c r="G246" t="s">
        <v>774</v>
      </c>
      <c r="H246" t="s">
        <v>774</v>
      </c>
      <c r="I246">
        <v>548</v>
      </c>
      <c r="J246" t="s">
        <v>3752</v>
      </c>
      <c r="K246" t="s">
        <v>3760</v>
      </c>
    </row>
    <row r="247" spans="1:11">
      <c r="A247" t="s">
        <v>2006</v>
      </c>
      <c r="B247" t="s">
        <v>771</v>
      </c>
      <c r="C247" t="s">
        <v>1978</v>
      </c>
      <c r="D247" t="s">
        <v>2007</v>
      </c>
      <c r="E247" t="s">
        <v>774</v>
      </c>
      <c r="F247" t="s">
        <v>774</v>
      </c>
      <c r="G247" t="s">
        <v>774</v>
      </c>
      <c r="H247" t="s">
        <v>774</v>
      </c>
      <c r="I247">
        <v>550</v>
      </c>
      <c r="J247" t="s">
        <v>3752</v>
      </c>
      <c r="K247" t="s">
        <v>3761</v>
      </c>
    </row>
    <row r="248" spans="1:11">
      <c r="A248" t="s">
        <v>2008</v>
      </c>
      <c r="B248" t="s">
        <v>771</v>
      </c>
      <c r="C248" t="s">
        <v>1978</v>
      </c>
      <c r="D248" t="s">
        <v>2009</v>
      </c>
      <c r="E248" t="s">
        <v>774</v>
      </c>
      <c r="F248" t="s">
        <v>774</v>
      </c>
      <c r="G248" t="s">
        <v>774</v>
      </c>
      <c r="H248" t="s">
        <v>774</v>
      </c>
      <c r="I248">
        <v>551</v>
      </c>
      <c r="J248" t="s">
        <v>3752</v>
      </c>
      <c r="K248" t="s">
        <v>3762</v>
      </c>
    </row>
    <row r="249" spans="1:11">
      <c r="A249" t="s">
        <v>2010</v>
      </c>
      <c r="B249" t="s">
        <v>771</v>
      </c>
      <c r="C249" t="s">
        <v>1978</v>
      </c>
      <c r="D249" t="s">
        <v>2011</v>
      </c>
      <c r="E249" t="s">
        <v>774</v>
      </c>
      <c r="F249" t="s">
        <v>774</v>
      </c>
      <c r="G249" t="s">
        <v>774</v>
      </c>
      <c r="H249" t="s">
        <v>774</v>
      </c>
      <c r="I249">
        <v>552</v>
      </c>
      <c r="J249" t="s">
        <v>3752</v>
      </c>
      <c r="K249" t="s">
        <v>3763</v>
      </c>
    </row>
    <row r="250" spans="1:11">
      <c r="A250" t="s">
        <v>2014</v>
      </c>
      <c r="B250" t="s">
        <v>771</v>
      </c>
      <c r="C250" t="s">
        <v>1978</v>
      </c>
      <c r="D250" t="s">
        <v>2015</v>
      </c>
      <c r="E250" t="s">
        <v>774</v>
      </c>
      <c r="F250" t="s">
        <v>774</v>
      </c>
      <c r="G250" t="s">
        <v>774</v>
      </c>
      <c r="H250" t="s">
        <v>774</v>
      </c>
      <c r="I250">
        <v>553</v>
      </c>
      <c r="J250" t="s">
        <v>3752</v>
      </c>
      <c r="K250" t="s">
        <v>3764</v>
      </c>
    </row>
    <row r="251" spans="1:11">
      <c r="A251" t="s">
        <v>2016</v>
      </c>
      <c r="B251" t="s">
        <v>771</v>
      </c>
      <c r="C251" t="s">
        <v>1978</v>
      </c>
      <c r="D251" t="s">
        <v>2017</v>
      </c>
      <c r="E251" t="s">
        <v>774</v>
      </c>
      <c r="F251" t="s">
        <v>774</v>
      </c>
      <c r="G251" t="s">
        <v>774</v>
      </c>
      <c r="H251" t="s">
        <v>774</v>
      </c>
      <c r="I251">
        <v>557</v>
      </c>
      <c r="J251" t="s">
        <v>3752</v>
      </c>
      <c r="K251" t="s">
        <v>3765</v>
      </c>
    </row>
    <row r="252" spans="1:11">
      <c r="A252" t="s">
        <v>2018</v>
      </c>
      <c r="B252" t="s">
        <v>771</v>
      </c>
      <c r="C252" t="s">
        <v>1978</v>
      </c>
      <c r="D252" t="s">
        <v>2019</v>
      </c>
      <c r="E252" t="s">
        <v>774</v>
      </c>
      <c r="F252" t="s">
        <v>774</v>
      </c>
      <c r="G252" t="s">
        <v>774</v>
      </c>
      <c r="H252" t="s">
        <v>774</v>
      </c>
      <c r="I252">
        <v>559</v>
      </c>
      <c r="J252" t="s">
        <v>3752</v>
      </c>
      <c r="K252" t="s">
        <v>3766</v>
      </c>
    </row>
    <row r="253" spans="1:11">
      <c r="A253" t="s">
        <v>2030</v>
      </c>
      <c r="B253" t="s">
        <v>771</v>
      </c>
      <c r="C253" t="s">
        <v>2031</v>
      </c>
      <c r="D253" t="s">
        <v>2032</v>
      </c>
      <c r="E253" t="s">
        <v>774</v>
      </c>
      <c r="F253" t="s">
        <v>774</v>
      </c>
      <c r="G253" t="s">
        <v>774</v>
      </c>
      <c r="H253" t="s">
        <v>774</v>
      </c>
      <c r="I253">
        <v>568</v>
      </c>
      <c r="J253" t="s">
        <v>165</v>
      </c>
      <c r="K253" t="s">
        <v>3773</v>
      </c>
    </row>
    <row r="254" spans="1:11">
      <c r="A254" t="s">
        <v>2033</v>
      </c>
      <c r="B254" t="s">
        <v>771</v>
      </c>
      <c r="C254" t="s">
        <v>2031</v>
      </c>
      <c r="D254" t="s">
        <v>2034</v>
      </c>
      <c r="E254" t="s">
        <v>774</v>
      </c>
      <c r="F254" t="s">
        <v>774</v>
      </c>
      <c r="G254" t="s">
        <v>774</v>
      </c>
      <c r="H254" t="s">
        <v>774</v>
      </c>
      <c r="I254">
        <v>569</v>
      </c>
      <c r="J254" t="s">
        <v>165</v>
      </c>
      <c r="K254" t="s">
        <v>3774</v>
      </c>
    </row>
    <row r="255" spans="1:11">
      <c r="A255" t="s">
        <v>2035</v>
      </c>
      <c r="B255" t="s">
        <v>771</v>
      </c>
      <c r="C255" t="s">
        <v>2031</v>
      </c>
      <c r="D255" t="s">
        <v>2036</v>
      </c>
      <c r="E255" t="s">
        <v>774</v>
      </c>
      <c r="F255" t="s">
        <v>774</v>
      </c>
      <c r="G255" t="s">
        <v>774</v>
      </c>
      <c r="H255" t="s">
        <v>774</v>
      </c>
      <c r="I255">
        <v>570</v>
      </c>
      <c r="J255" t="s">
        <v>165</v>
      </c>
      <c r="K255" t="s">
        <v>3775</v>
      </c>
    </row>
    <row r="256" spans="1:11">
      <c r="A256" t="s">
        <v>2037</v>
      </c>
      <c r="B256" t="s">
        <v>771</v>
      </c>
      <c r="C256" t="s">
        <v>2031</v>
      </c>
      <c r="D256" t="s">
        <v>2038</v>
      </c>
      <c r="E256" t="s">
        <v>774</v>
      </c>
      <c r="F256" t="s">
        <v>774</v>
      </c>
      <c r="G256" t="s">
        <v>774</v>
      </c>
      <c r="H256" t="s">
        <v>774</v>
      </c>
      <c r="I256">
        <v>571</v>
      </c>
      <c r="J256" t="s">
        <v>165</v>
      </c>
      <c r="K256" t="s">
        <v>3776</v>
      </c>
    </row>
    <row r="257" spans="1:11">
      <c r="A257" t="s">
        <v>2039</v>
      </c>
      <c r="B257" t="s">
        <v>771</v>
      </c>
      <c r="C257" t="s">
        <v>2031</v>
      </c>
      <c r="D257" t="s">
        <v>2040</v>
      </c>
      <c r="E257" t="s">
        <v>774</v>
      </c>
      <c r="F257" t="s">
        <v>774</v>
      </c>
      <c r="G257" t="s">
        <v>774</v>
      </c>
      <c r="H257" t="s">
        <v>774</v>
      </c>
      <c r="I257">
        <v>572</v>
      </c>
      <c r="J257" t="s">
        <v>165</v>
      </c>
      <c r="K257" t="s">
        <v>3777</v>
      </c>
    </row>
    <row r="258" spans="1:11">
      <c r="A258" t="s">
        <v>2041</v>
      </c>
      <c r="B258" t="s">
        <v>771</v>
      </c>
      <c r="C258" t="s">
        <v>2031</v>
      </c>
      <c r="D258" t="s">
        <v>1377</v>
      </c>
      <c r="E258" t="s">
        <v>774</v>
      </c>
      <c r="F258" t="s">
        <v>774</v>
      </c>
      <c r="G258" t="s">
        <v>774</v>
      </c>
      <c r="H258" t="s">
        <v>774</v>
      </c>
      <c r="I258">
        <v>573</v>
      </c>
      <c r="J258" t="s">
        <v>165</v>
      </c>
      <c r="K258" t="s">
        <v>3509</v>
      </c>
    </row>
    <row r="259" spans="1:11">
      <c r="A259" t="s">
        <v>2044</v>
      </c>
      <c r="B259" t="s">
        <v>771</v>
      </c>
      <c r="C259" t="s">
        <v>2031</v>
      </c>
      <c r="D259" t="s">
        <v>2045</v>
      </c>
      <c r="E259" t="s">
        <v>774</v>
      </c>
      <c r="F259" t="s">
        <v>774</v>
      </c>
      <c r="G259" t="s">
        <v>774</v>
      </c>
      <c r="H259" t="s">
        <v>774</v>
      </c>
      <c r="I259">
        <v>574</v>
      </c>
      <c r="J259" t="s">
        <v>165</v>
      </c>
      <c r="K259" t="s">
        <v>659</v>
      </c>
    </row>
    <row r="260" spans="1:11">
      <c r="A260" t="s">
        <v>2046</v>
      </c>
      <c r="B260" t="s">
        <v>771</v>
      </c>
      <c r="C260" t="s">
        <v>2031</v>
      </c>
      <c r="D260" t="s">
        <v>2047</v>
      </c>
      <c r="E260" t="s">
        <v>774</v>
      </c>
      <c r="F260" t="s">
        <v>774</v>
      </c>
      <c r="G260" t="s">
        <v>774</v>
      </c>
      <c r="H260" t="s">
        <v>774</v>
      </c>
      <c r="I260">
        <v>575</v>
      </c>
      <c r="J260" t="s">
        <v>165</v>
      </c>
      <c r="K260" t="s">
        <v>3778</v>
      </c>
    </row>
    <row r="261" spans="1:11">
      <c r="A261" t="s">
        <v>2048</v>
      </c>
      <c r="B261" t="s">
        <v>771</v>
      </c>
      <c r="C261" t="s">
        <v>2031</v>
      </c>
      <c r="D261" t="s">
        <v>776</v>
      </c>
      <c r="E261" t="s">
        <v>774</v>
      </c>
      <c r="F261" t="s">
        <v>774</v>
      </c>
      <c r="G261" t="s">
        <v>774</v>
      </c>
      <c r="H261" t="s">
        <v>774</v>
      </c>
      <c r="I261">
        <v>576</v>
      </c>
      <c r="J261" t="s">
        <v>165</v>
      </c>
      <c r="K261" t="s">
        <v>622</v>
      </c>
    </row>
    <row r="262" spans="1:11">
      <c r="A262" t="s">
        <v>2049</v>
      </c>
      <c r="B262" t="s">
        <v>771</v>
      </c>
      <c r="C262" t="s">
        <v>2031</v>
      </c>
      <c r="D262" t="s">
        <v>2050</v>
      </c>
      <c r="E262" t="s">
        <v>774</v>
      </c>
      <c r="F262" t="s">
        <v>774</v>
      </c>
      <c r="G262" t="s">
        <v>774</v>
      </c>
      <c r="H262" t="s">
        <v>774</v>
      </c>
      <c r="I262">
        <v>577</v>
      </c>
      <c r="J262" t="s">
        <v>165</v>
      </c>
      <c r="K262" t="s">
        <v>3779</v>
      </c>
    </row>
    <row r="263" spans="1:11">
      <c r="A263" t="s">
        <v>2051</v>
      </c>
      <c r="B263" t="s">
        <v>771</v>
      </c>
      <c r="C263" t="s">
        <v>2031</v>
      </c>
      <c r="D263" t="s">
        <v>2052</v>
      </c>
      <c r="E263" t="s">
        <v>774</v>
      </c>
      <c r="F263" t="s">
        <v>774</v>
      </c>
      <c r="G263" t="s">
        <v>774</v>
      </c>
      <c r="H263" t="s">
        <v>774</v>
      </c>
      <c r="I263">
        <v>578</v>
      </c>
      <c r="J263" t="s">
        <v>165</v>
      </c>
      <c r="K263" t="s">
        <v>3780</v>
      </c>
    </row>
    <row r="264" spans="1:11">
      <c r="A264" t="s">
        <v>2053</v>
      </c>
      <c r="B264" t="s">
        <v>771</v>
      </c>
      <c r="C264" t="s">
        <v>2031</v>
      </c>
      <c r="D264" t="s">
        <v>2054</v>
      </c>
      <c r="E264" t="s">
        <v>774</v>
      </c>
      <c r="F264" t="s">
        <v>774</v>
      </c>
      <c r="G264" t="s">
        <v>774</v>
      </c>
      <c r="H264" t="s">
        <v>774</v>
      </c>
      <c r="I264">
        <v>579</v>
      </c>
      <c r="J264" t="s">
        <v>165</v>
      </c>
      <c r="K264" t="s">
        <v>3781</v>
      </c>
    </row>
    <row r="265" spans="1:11">
      <c r="A265" t="s">
        <v>2055</v>
      </c>
      <c r="B265" t="s">
        <v>771</v>
      </c>
      <c r="C265" t="s">
        <v>2031</v>
      </c>
      <c r="D265" t="s">
        <v>2056</v>
      </c>
      <c r="E265" t="s">
        <v>774</v>
      </c>
      <c r="F265" t="s">
        <v>774</v>
      </c>
      <c r="G265" t="s">
        <v>774</v>
      </c>
      <c r="H265" t="s">
        <v>774</v>
      </c>
      <c r="I265">
        <v>580</v>
      </c>
      <c r="J265" t="s">
        <v>165</v>
      </c>
      <c r="K265" t="s">
        <v>3782</v>
      </c>
    </row>
    <row r="266" spans="1:11">
      <c r="A266" t="s">
        <v>2059</v>
      </c>
      <c r="B266" t="s">
        <v>771</v>
      </c>
      <c r="C266" t="s">
        <v>2031</v>
      </c>
      <c r="D266" t="s">
        <v>1742</v>
      </c>
      <c r="E266" t="s">
        <v>774</v>
      </c>
      <c r="F266" t="s">
        <v>774</v>
      </c>
      <c r="G266" t="s">
        <v>774</v>
      </c>
      <c r="H266" t="s">
        <v>774</v>
      </c>
      <c r="I266">
        <v>581</v>
      </c>
      <c r="J266" t="s">
        <v>165</v>
      </c>
      <c r="K266" t="s">
        <v>143</v>
      </c>
    </row>
    <row r="267" spans="1:11">
      <c r="A267" t="s">
        <v>2062</v>
      </c>
      <c r="B267" t="s">
        <v>771</v>
      </c>
      <c r="C267" t="s">
        <v>2031</v>
      </c>
      <c r="D267" t="s">
        <v>2063</v>
      </c>
      <c r="E267" t="s">
        <v>774</v>
      </c>
      <c r="F267" t="s">
        <v>774</v>
      </c>
      <c r="G267" t="s">
        <v>774</v>
      </c>
      <c r="H267" t="s">
        <v>774</v>
      </c>
      <c r="I267">
        <v>582</v>
      </c>
      <c r="J267" t="s">
        <v>165</v>
      </c>
      <c r="K267" t="s">
        <v>3784</v>
      </c>
    </row>
    <row r="268" spans="1:11">
      <c r="A268" t="s">
        <v>2064</v>
      </c>
      <c r="B268" t="s">
        <v>771</v>
      </c>
      <c r="C268" t="s">
        <v>2031</v>
      </c>
      <c r="D268" t="s">
        <v>2065</v>
      </c>
      <c r="E268" t="s">
        <v>774</v>
      </c>
      <c r="F268" t="s">
        <v>774</v>
      </c>
      <c r="G268" t="s">
        <v>774</v>
      </c>
      <c r="H268" t="s">
        <v>774</v>
      </c>
      <c r="I268">
        <v>583</v>
      </c>
      <c r="J268" t="s">
        <v>165</v>
      </c>
      <c r="K268" t="s">
        <v>3785</v>
      </c>
    </row>
    <row r="269" spans="1:11">
      <c r="A269" t="s">
        <v>2066</v>
      </c>
      <c r="B269" t="s">
        <v>771</v>
      </c>
      <c r="C269" t="s">
        <v>2031</v>
      </c>
      <c r="D269" t="s">
        <v>1782</v>
      </c>
      <c r="E269" t="s">
        <v>774</v>
      </c>
      <c r="F269" t="s">
        <v>774</v>
      </c>
      <c r="G269" t="s">
        <v>774</v>
      </c>
      <c r="H269" t="s">
        <v>774</v>
      </c>
      <c r="I269">
        <v>584</v>
      </c>
      <c r="J269" t="s">
        <v>165</v>
      </c>
      <c r="K269" t="s">
        <v>3672</v>
      </c>
    </row>
    <row r="270" spans="1:11">
      <c r="A270" t="s">
        <v>2067</v>
      </c>
      <c r="B270" t="s">
        <v>771</v>
      </c>
      <c r="C270" t="s">
        <v>2031</v>
      </c>
      <c r="D270" t="s">
        <v>2068</v>
      </c>
      <c r="E270" t="s">
        <v>774</v>
      </c>
      <c r="F270" t="s">
        <v>774</v>
      </c>
      <c r="G270" t="s">
        <v>774</v>
      </c>
      <c r="H270" t="s">
        <v>774</v>
      </c>
      <c r="I270">
        <v>585</v>
      </c>
      <c r="J270" t="s">
        <v>165</v>
      </c>
      <c r="K270" t="s">
        <v>3786</v>
      </c>
    </row>
    <row r="271" spans="1:11">
      <c r="A271" t="s">
        <v>2069</v>
      </c>
      <c r="B271" t="s">
        <v>771</v>
      </c>
      <c r="C271" t="s">
        <v>2031</v>
      </c>
      <c r="D271" t="s">
        <v>2070</v>
      </c>
      <c r="E271" t="s">
        <v>774</v>
      </c>
      <c r="F271" t="s">
        <v>774</v>
      </c>
      <c r="G271" t="s">
        <v>774</v>
      </c>
      <c r="H271" t="s">
        <v>774</v>
      </c>
      <c r="I271">
        <v>586</v>
      </c>
      <c r="J271" t="s">
        <v>165</v>
      </c>
      <c r="K271" t="s">
        <v>3787</v>
      </c>
    </row>
    <row r="272" spans="1:11">
      <c r="A272" t="s">
        <v>2071</v>
      </c>
      <c r="B272" t="s">
        <v>771</v>
      </c>
      <c r="C272" t="s">
        <v>2031</v>
      </c>
      <c r="D272" t="s">
        <v>2072</v>
      </c>
      <c r="E272" t="s">
        <v>774</v>
      </c>
      <c r="F272" t="s">
        <v>774</v>
      </c>
      <c r="G272" t="s">
        <v>774</v>
      </c>
      <c r="H272" t="s">
        <v>774</v>
      </c>
      <c r="I272">
        <v>587</v>
      </c>
      <c r="J272" t="s">
        <v>165</v>
      </c>
      <c r="K272" t="s">
        <v>3788</v>
      </c>
    </row>
    <row r="273" spans="1:11">
      <c r="A273" t="s">
        <v>2077</v>
      </c>
      <c r="B273" t="s">
        <v>771</v>
      </c>
      <c r="C273" t="s">
        <v>2031</v>
      </c>
      <c r="D273" t="s">
        <v>2078</v>
      </c>
      <c r="E273" t="s">
        <v>774</v>
      </c>
      <c r="F273" t="s">
        <v>774</v>
      </c>
      <c r="G273" t="s">
        <v>774</v>
      </c>
      <c r="H273" t="s">
        <v>774</v>
      </c>
      <c r="I273">
        <v>588</v>
      </c>
      <c r="J273" t="s">
        <v>165</v>
      </c>
      <c r="K273" t="s">
        <v>3789</v>
      </c>
    </row>
    <row r="274" spans="1:11">
      <c r="A274" t="s">
        <v>2079</v>
      </c>
      <c r="B274" t="s">
        <v>771</v>
      </c>
      <c r="C274" t="s">
        <v>2031</v>
      </c>
      <c r="D274" t="s">
        <v>2080</v>
      </c>
      <c r="E274" t="s">
        <v>774</v>
      </c>
      <c r="F274" t="s">
        <v>774</v>
      </c>
      <c r="G274" t="s">
        <v>774</v>
      </c>
      <c r="H274" t="s">
        <v>774</v>
      </c>
      <c r="I274">
        <v>589</v>
      </c>
      <c r="J274" t="s">
        <v>165</v>
      </c>
      <c r="K274" t="s">
        <v>3790</v>
      </c>
    </row>
    <row r="275" spans="1:11">
      <c r="A275" t="s">
        <v>2081</v>
      </c>
      <c r="B275" t="s">
        <v>771</v>
      </c>
      <c r="C275" t="s">
        <v>2031</v>
      </c>
      <c r="D275" t="s">
        <v>2082</v>
      </c>
      <c r="E275" t="s">
        <v>774</v>
      </c>
      <c r="F275" t="s">
        <v>774</v>
      </c>
      <c r="G275" t="s">
        <v>774</v>
      </c>
      <c r="H275" t="s">
        <v>774</v>
      </c>
      <c r="I275">
        <v>590</v>
      </c>
      <c r="J275" t="s">
        <v>165</v>
      </c>
      <c r="K275" t="s">
        <v>3791</v>
      </c>
    </row>
    <row r="276" spans="1:11">
      <c r="A276" t="s">
        <v>2085</v>
      </c>
      <c r="B276" t="s">
        <v>771</v>
      </c>
      <c r="C276" t="s">
        <v>2031</v>
      </c>
      <c r="D276" t="s">
        <v>2086</v>
      </c>
      <c r="E276" t="s">
        <v>774</v>
      </c>
      <c r="F276" t="s">
        <v>774</v>
      </c>
      <c r="G276" t="s">
        <v>774</v>
      </c>
      <c r="H276" t="s">
        <v>774</v>
      </c>
      <c r="I276">
        <v>591</v>
      </c>
      <c r="J276" t="s">
        <v>165</v>
      </c>
      <c r="K276" t="s">
        <v>625</v>
      </c>
    </row>
    <row r="277" spans="1:11">
      <c r="A277" t="s">
        <v>2087</v>
      </c>
      <c r="B277" t="s">
        <v>771</v>
      </c>
      <c r="C277" t="s">
        <v>2031</v>
      </c>
      <c r="D277" t="s">
        <v>2088</v>
      </c>
      <c r="E277" t="s">
        <v>774</v>
      </c>
      <c r="F277" t="s">
        <v>774</v>
      </c>
      <c r="G277" t="s">
        <v>774</v>
      </c>
      <c r="H277" t="s">
        <v>774</v>
      </c>
      <c r="I277">
        <v>592</v>
      </c>
      <c r="J277" t="s">
        <v>165</v>
      </c>
      <c r="K277" t="s">
        <v>3792</v>
      </c>
    </row>
    <row r="278" spans="1:11">
      <c r="A278" t="s">
        <v>2089</v>
      </c>
      <c r="B278" t="s">
        <v>771</v>
      </c>
      <c r="C278" t="s">
        <v>2031</v>
      </c>
      <c r="D278" t="s">
        <v>2090</v>
      </c>
      <c r="E278" t="s">
        <v>774</v>
      </c>
      <c r="F278" t="s">
        <v>774</v>
      </c>
      <c r="G278" t="s">
        <v>774</v>
      </c>
      <c r="H278" t="s">
        <v>774</v>
      </c>
      <c r="I278">
        <v>593</v>
      </c>
      <c r="J278" t="s">
        <v>165</v>
      </c>
      <c r="K278" t="s">
        <v>3793</v>
      </c>
    </row>
    <row r="279" spans="1:11">
      <c r="A279" t="s">
        <v>2091</v>
      </c>
      <c r="B279" t="s">
        <v>771</v>
      </c>
      <c r="C279" t="s">
        <v>2031</v>
      </c>
      <c r="D279" t="s">
        <v>2092</v>
      </c>
      <c r="E279" t="s">
        <v>774</v>
      </c>
      <c r="F279" t="s">
        <v>774</v>
      </c>
      <c r="G279" t="s">
        <v>774</v>
      </c>
      <c r="H279" t="s">
        <v>774</v>
      </c>
      <c r="I279">
        <v>594</v>
      </c>
      <c r="J279" t="s">
        <v>165</v>
      </c>
      <c r="K279" t="s">
        <v>3794</v>
      </c>
    </row>
    <row r="280" spans="1:11">
      <c r="A280" t="s">
        <v>2095</v>
      </c>
      <c r="B280" t="s">
        <v>771</v>
      </c>
      <c r="C280" t="s">
        <v>2031</v>
      </c>
      <c r="D280" t="s">
        <v>2096</v>
      </c>
      <c r="E280" t="s">
        <v>774</v>
      </c>
      <c r="F280" t="s">
        <v>774</v>
      </c>
      <c r="G280" t="s">
        <v>774</v>
      </c>
      <c r="H280" t="s">
        <v>774</v>
      </c>
      <c r="I280">
        <v>595</v>
      </c>
      <c r="J280" t="s">
        <v>165</v>
      </c>
      <c r="K280" t="s">
        <v>3795</v>
      </c>
    </row>
    <row r="281" spans="1:11">
      <c r="A281" t="s">
        <v>2097</v>
      </c>
      <c r="B281" t="s">
        <v>771</v>
      </c>
      <c r="C281" t="s">
        <v>2031</v>
      </c>
      <c r="D281" t="s">
        <v>2098</v>
      </c>
      <c r="E281" t="s">
        <v>774</v>
      </c>
      <c r="F281" t="s">
        <v>774</v>
      </c>
      <c r="G281" t="s">
        <v>774</v>
      </c>
      <c r="H281" t="s">
        <v>774</v>
      </c>
      <c r="I281">
        <v>596</v>
      </c>
      <c r="J281" t="s">
        <v>165</v>
      </c>
      <c r="K281" t="s">
        <v>3796</v>
      </c>
    </row>
    <row r="282" spans="1:11">
      <c r="A282" t="s">
        <v>2099</v>
      </c>
      <c r="B282" t="s">
        <v>771</v>
      </c>
      <c r="C282" t="s">
        <v>2031</v>
      </c>
      <c r="D282" t="s">
        <v>2100</v>
      </c>
      <c r="E282" t="s">
        <v>774</v>
      </c>
      <c r="F282" t="s">
        <v>774</v>
      </c>
      <c r="G282" t="s">
        <v>774</v>
      </c>
      <c r="H282" t="s">
        <v>774</v>
      </c>
      <c r="I282">
        <v>597</v>
      </c>
      <c r="J282" t="s">
        <v>165</v>
      </c>
      <c r="K282" t="s">
        <v>3797</v>
      </c>
    </row>
    <row r="283" spans="1:11">
      <c r="A283" t="s">
        <v>2101</v>
      </c>
      <c r="B283" t="s">
        <v>771</v>
      </c>
      <c r="C283" t="s">
        <v>2031</v>
      </c>
      <c r="D283" t="s">
        <v>1204</v>
      </c>
      <c r="E283" t="s">
        <v>774</v>
      </c>
      <c r="F283" t="s">
        <v>774</v>
      </c>
      <c r="G283" t="s">
        <v>774</v>
      </c>
      <c r="H283" t="s">
        <v>774</v>
      </c>
      <c r="I283">
        <v>599</v>
      </c>
      <c r="J283" t="s">
        <v>165</v>
      </c>
      <c r="K283" t="s">
        <v>3448</v>
      </c>
    </row>
    <row r="284" spans="1:11">
      <c r="A284" t="s">
        <v>2102</v>
      </c>
      <c r="B284" t="s">
        <v>771</v>
      </c>
      <c r="C284" t="s">
        <v>2031</v>
      </c>
      <c r="D284" t="s">
        <v>2103</v>
      </c>
      <c r="E284" t="s">
        <v>774</v>
      </c>
      <c r="F284" t="s">
        <v>774</v>
      </c>
      <c r="G284" t="s">
        <v>774</v>
      </c>
      <c r="H284" t="s">
        <v>774</v>
      </c>
      <c r="I284">
        <v>600</v>
      </c>
      <c r="J284" t="s">
        <v>165</v>
      </c>
      <c r="K284" t="s">
        <v>3798</v>
      </c>
    </row>
    <row r="285" spans="1:11">
      <c r="A285" t="s">
        <v>2104</v>
      </c>
      <c r="B285" t="s">
        <v>771</v>
      </c>
      <c r="C285" t="s">
        <v>2031</v>
      </c>
      <c r="D285" t="s">
        <v>2105</v>
      </c>
      <c r="E285" t="s">
        <v>774</v>
      </c>
      <c r="F285" t="s">
        <v>774</v>
      </c>
      <c r="G285" t="s">
        <v>774</v>
      </c>
      <c r="H285" t="s">
        <v>774</v>
      </c>
      <c r="I285">
        <v>601</v>
      </c>
      <c r="J285" t="s">
        <v>165</v>
      </c>
      <c r="K285" t="s">
        <v>2</v>
      </c>
    </row>
    <row r="286" spans="1:11">
      <c r="A286" t="s">
        <v>2106</v>
      </c>
      <c r="B286" t="s">
        <v>771</v>
      </c>
      <c r="C286" t="s">
        <v>2031</v>
      </c>
      <c r="D286" t="s">
        <v>1611</v>
      </c>
      <c r="E286" t="s">
        <v>774</v>
      </c>
      <c r="F286" t="s">
        <v>774</v>
      </c>
      <c r="G286" t="s">
        <v>774</v>
      </c>
      <c r="H286" t="s">
        <v>774</v>
      </c>
      <c r="I286">
        <v>602</v>
      </c>
      <c r="J286" t="s">
        <v>165</v>
      </c>
      <c r="K286" t="s">
        <v>3602</v>
      </c>
    </row>
    <row r="287" spans="1:11">
      <c r="A287" t="s">
        <v>2107</v>
      </c>
      <c r="B287" t="s">
        <v>771</v>
      </c>
      <c r="C287" t="s">
        <v>2031</v>
      </c>
      <c r="D287" t="s">
        <v>2108</v>
      </c>
      <c r="E287" t="s">
        <v>774</v>
      </c>
      <c r="F287" t="s">
        <v>774</v>
      </c>
      <c r="G287" t="s">
        <v>774</v>
      </c>
      <c r="H287" t="s">
        <v>774</v>
      </c>
      <c r="I287">
        <v>603</v>
      </c>
      <c r="J287" t="s">
        <v>165</v>
      </c>
      <c r="K287" t="s">
        <v>3799</v>
      </c>
    </row>
    <row r="288" spans="1:11">
      <c r="A288" t="s">
        <v>2358</v>
      </c>
      <c r="B288" t="s">
        <v>771</v>
      </c>
      <c r="C288" t="s">
        <v>2359</v>
      </c>
      <c r="D288" t="s">
        <v>2360</v>
      </c>
      <c r="E288" t="s">
        <v>774</v>
      </c>
      <c r="F288" t="s">
        <v>774</v>
      </c>
      <c r="G288" t="s">
        <v>774</v>
      </c>
      <c r="H288" t="s">
        <v>774</v>
      </c>
      <c r="I288">
        <v>604</v>
      </c>
      <c r="J288" t="s">
        <v>212</v>
      </c>
      <c r="K288" t="s">
        <v>3880</v>
      </c>
    </row>
    <row r="289" spans="1:11">
      <c r="A289" t="s">
        <v>2361</v>
      </c>
      <c r="B289" t="s">
        <v>771</v>
      </c>
      <c r="C289" t="s">
        <v>2359</v>
      </c>
      <c r="D289" t="s">
        <v>2362</v>
      </c>
      <c r="E289" t="s">
        <v>774</v>
      </c>
      <c r="F289" t="s">
        <v>774</v>
      </c>
      <c r="G289" t="s">
        <v>774</v>
      </c>
      <c r="H289" t="s">
        <v>774</v>
      </c>
      <c r="I289">
        <v>605</v>
      </c>
      <c r="J289" t="s">
        <v>212</v>
      </c>
      <c r="K289" t="s">
        <v>3881</v>
      </c>
    </row>
    <row r="290" spans="1:11">
      <c r="A290" t="s">
        <v>2363</v>
      </c>
      <c r="B290" t="s">
        <v>771</v>
      </c>
      <c r="C290" t="s">
        <v>2359</v>
      </c>
      <c r="D290" t="s">
        <v>2364</v>
      </c>
      <c r="E290" t="s">
        <v>774</v>
      </c>
      <c r="F290" t="s">
        <v>774</v>
      </c>
      <c r="G290" t="s">
        <v>774</v>
      </c>
      <c r="H290" t="s">
        <v>774</v>
      </c>
      <c r="I290">
        <v>606</v>
      </c>
      <c r="J290" t="s">
        <v>212</v>
      </c>
      <c r="K290" t="s">
        <v>3882</v>
      </c>
    </row>
    <row r="291" spans="1:11">
      <c r="A291" t="s">
        <v>2365</v>
      </c>
      <c r="B291" t="s">
        <v>771</v>
      </c>
      <c r="C291" t="s">
        <v>2359</v>
      </c>
      <c r="D291" t="s">
        <v>2047</v>
      </c>
      <c r="E291" t="s">
        <v>774</v>
      </c>
      <c r="F291" t="s">
        <v>774</v>
      </c>
      <c r="G291" t="s">
        <v>774</v>
      </c>
      <c r="H291" t="s">
        <v>774</v>
      </c>
      <c r="I291">
        <v>607</v>
      </c>
      <c r="J291" t="s">
        <v>212</v>
      </c>
      <c r="K291" t="s">
        <v>3778</v>
      </c>
    </row>
    <row r="292" spans="1:11">
      <c r="A292" t="s">
        <v>2366</v>
      </c>
      <c r="B292" t="s">
        <v>771</v>
      </c>
      <c r="C292" t="s">
        <v>2359</v>
      </c>
      <c r="D292" t="s">
        <v>776</v>
      </c>
      <c r="E292" t="s">
        <v>774</v>
      </c>
      <c r="F292" t="s">
        <v>774</v>
      </c>
      <c r="G292" t="s">
        <v>774</v>
      </c>
      <c r="H292" t="s">
        <v>774</v>
      </c>
      <c r="I292">
        <v>608</v>
      </c>
      <c r="J292" t="s">
        <v>212</v>
      </c>
      <c r="K292" t="s">
        <v>622</v>
      </c>
    </row>
    <row r="293" spans="1:11">
      <c r="A293" t="s">
        <v>2367</v>
      </c>
      <c r="B293" t="s">
        <v>771</v>
      </c>
      <c r="C293" t="s">
        <v>2359</v>
      </c>
      <c r="D293" t="s">
        <v>2368</v>
      </c>
      <c r="E293" t="s">
        <v>774</v>
      </c>
      <c r="F293" t="s">
        <v>774</v>
      </c>
      <c r="G293" t="s">
        <v>774</v>
      </c>
      <c r="H293" t="s">
        <v>774</v>
      </c>
      <c r="I293">
        <v>609</v>
      </c>
      <c r="J293" t="s">
        <v>212</v>
      </c>
      <c r="K293" t="s">
        <v>3883</v>
      </c>
    </row>
    <row r="294" spans="1:11">
      <c r="A294" t="s">
        <v>2371</v>
      </c>
      <c r="B294" t="s">
        <v>771</v>
      </c>
      <c r="C294" t="s">
        <v>2359</v>
      </c>
      <c r="D294" t="s">
        <v>2372</v>
      </c>
      <c r="E294" t="s">
        <v>774</v>
      </c>
      <c r="F294" t="s">
        <v>774</v>
      </c>
      <c r="G294" t="s">
        <v>774</v>
      </c>
      <c r="H294" t="s">
        <v>774</v>
      </c>
      <c r="I294">
        <v>610</v>
      </c>
      <c r="J294" t="s">
        <v>212</v>
      </c>
      <c r="K294" t="s">
        <v>3885</v>
      </c>
    </row>
    <row r="295" spans="1:11">
      <c r="A295" t="s">
        <v>2369</v>
      </c>
      <c r="B295" t="s">
        <v>771</v>
      </c>
      <c r="C295" t="s">
        <v>2359</v>
      </c>
      <c r="D295" t="s">
        <v>2370</v>
      </c>
      <c r="E295" t="s">
        <v>774</v>
      </c>
      <c r="F295" t="s">
        <v>774</v>
      </c>
      <c r="G295" t="s">
        <v>774</v>
      </c>
      <c r="H295" t="s">
        <v>774</v>
      </c>
      <c r="I295">
        <v>611</v>
      </c>
      <c r="J295" t="s">
        <v>212</v>
      </c>
      <c r="K295" t="s">
        <v>3884</v>
      </c>
    </row>
    <row r="296" spans="1:11">
      <c r="A296" t="s">
        <v>2373</v>
      </c>
      <c r="B296" t="s">
        <v>771</v>
      </c>
      <c r="C296" t="s">
        <v>2359</v>
      </c>
      <c r="D296" t="s">
        <v>2374</v>
      </c>
      <c r="E296" t="s">
        <v>774</v>
      </c>
      <c r="F296" t="s">
        <v>774</v>
      </c>
      <c r="G296" t="s">
        <v>774</v>
      </c>
      <c r="H296" t="s">
        <v>774</v>
      </c>
      <c r="I296">
        <v>613</v>
      </c>
      <c r="J296" t="s">
        <v>212</v>
      </c>
      <c r="K296" t="s">
        <v>3886</v>
      </c>
    </row>
    <row r="297" spans="1:11">
      <c r="A297" t="s">
        <v>2375</v>
      </c>
      <c r="B297" t="s">
        <v>771</v>
      </c>
      <c r="C297" t="s">
        <v>2359</v>
      </c>
      <c r="D297" t="s">
        <v>2376</v>
      </c>
      <c r="E297" t="s">
        <v>774</v>
      </c>
      <c r="F297" t="s">
        <v>774</v>
      </c>
      <c r="G297" t="s">
        <v>774</v>
      </c>
      <c r="H297" t="s">
        <v>774</v>
      </c>
      <c r="I297">
        <v>614</v>
      </c>
      <c r="J297" t="s">
        <v>212</v>
      </c>
      <c r="K297" t="s">
        <v>3887</v>
      </c>
    </row>
    <row r="298" spans="1:11">
      <c r="A298" t="s">
        <v>2377</v>
      </c>
      <c r="B298" t="s">
        <v>771</v>
      </c>
      <c r="C298" t="s">
        <v>2359</v>
      </c>
      <c r="D298" t="s">
        <v>2378</v>
      </c>
      <c r="E298" t="s">
        <v>774</v>
      </c>
      <c r="F298" t="s">
        <v>774</v>
      </c>
      <c r="G298" t="s">
        <v>774</v>
      </c>
      <c r="H298" t="s">
        <v>774</v>
      </c>
      <c r="I298">
        <v>615</v>
      </c>
      <c r="J298" t="s">
        <v>212</v>
      </c>
      <c r="K298" t="s">
        <v>3888</v>
      </c>
    </row>
    <row r="299" spans="1:11">
      <c r="A299" t="s">
        <v>2379</v>
      </c>
      <c r="B299" t="s">
        <v>771</v>
      </c>
      <c r="C299" t="s">
        <v>2359</v>
      </c>
      <c r="D299" t="s">
        <v>2380</v>
      </c>
      <c r="E299" t="s">
        <v>774</v>
      </c>
      <c r="F299" t="s">
        <v>774</v>
      </c>
      <c r="G299" t="s">
        <v>774</v>
      </c>
      <c r="H299" t="s">
        <v>774</v>
      </c>
      <c r="I299">
        <v>616</v>
      </c>
      <c r="J299" t="s">
        <v>212</v>
      </c>
      <c r="K299" t="s">
        <v>3889</v>
      </c>
    </row>
    <row r="300" spans="1:11">
      <c r="A300" t="s">
        <v>2381</v>
      </c>
      <c r="B300" t="s">
        <v>771</v>
      </c>
      <c r="C300" t="s">
        <v>2359</v>
      </c>
      <c r="D300" t="s">
        <v>2382</v>
      </c>
      <c r="E300" t="s">
        <v>774</v>
      </c>
      <c r="F300" t="s">
        <v>774</v>
      </c>
      <c r="G300" t="s">
        <v>774</v>
      </c>
      <c r="H300" t="s">
        <v>774</v>
      </c>
      <c r="I300">
        <v>617</v>
      </c>
      <c r="J300" t="s">
        <v>212</v>
      </c>
      <c r="K300" t="s">
        <v>3890</v>
      </c>
    </row>
    <row r="301" spans="1:11">
      <c r="A301" t="s">
        <v>2383</v>
      </c>
      <c r="B301" t="s">
        <v>771</v>
      </c>
      <c r="C301" t="s">
        <v>2359</v>
      </c>
      <c r="D301" t="s">
        <v>2384</v>
      </c>
      <c r="E301" t="s">
        <v>774</v>
      </c>
      <c r="F301" t="s">
        <v>774</v>
      </c>
      <c r="G301" t="s">
        <v>774</v>
      </c>
      <c r="H301" t="s">
        <v>774</v>
      </c>
      <c r="I301">
        <v>618</v>
      </c>
      <c r="J301" t="s">
        <v>212</v>
      </c>
      <c r="K301" t="s">
        <v>3891</v>
      </c>
    </row>
    <row r="302" spans="1:11">
      <c r="A302" t="s">
        <v>2385</v>
      </c>
      <c r="B302" t="s">
        <v>771</v>
      </c>
      <c r="C302" t="s">
        <v>2359</v>
      </c>
      <c r="D302" t="s">
        <v>2386</v>
      </c>
      <c r="E302" t="s">
        <v>774</v>
      </c>
      <c r="F302" t="s">
        <v>774</v>
      </c>
      <c r="G302" t="s">
        <v>774</v>
      </c>
      <c r="H302" t="s">
        <v>774</v>
      </c>
      <c r="I302">
        <v>619</v>
      </c>
      <c r="J302" t="s">
        <v>212</v>
      </c>
      <c r="K302" t="s">
        <v>3892</v>
      </c>
    </row>
    <row r="303" spans="1:11">
      <c r="A303" t="s">
        <v>2387</v>
      </c>
      <c r="B303" t="s">
        <v>771</v>
      </c>
      <c r="C303" t="s">
        <v>2359</v>
      </c>
      <c r="D303" t="s">
        <v>2388</v>
      </c>
      <c r="E303" t="s">
        <v>774</v>
      </c>
      <c r="F303" t="s">
        <v>774</v>
      </c>
      <c r="G303" t="s">
        <v>774</v>
      </c>
      <c r="H303" t="s">
        <v>774</v>
      </c>
      <c r="I303">
        <v>620</v>
      </c>
      <c r="J303" t="s">
        <v>212</v>
      </c>
      <c r="K303" t="s">
        <v>3893</v>
      </c>
    </row>
    <row r="304" spans="1:11">
      <c r="A304" t="s">
        <v>2389</v>
      </c>
      <c r="B304" t="s">
        <v>771</v>
      </c>
      <c r="C304" t="s">
        <v>2359</v>
      </c>
      <c r="D304" t="s">
        <v>2390</v>
      </c>
      <c r="E304" t="s">
        <v>774</v>
      </c>
      <c r="F304" t="s">
        <v>774</v>
      </c>
      <c r="G304" t="s">
        <v>774</v>
      </c>
      <c r="H304" t="s">
        <v>774</v>
      </c>
      <c r="I304">
        <v>621</v>
      </c>
      <c r="J304" t="s">
        <v>212</v>
      </c>
      <c r="K304" t="s">
        <v>3894</v>
      </c>
    </row>
    <row r="305" spans="1:11">
      <c r="A305" t="s">
        <v>2391</v>
      </c>
      <c r="B305" t="s">
        <v>771</v>
      </c>
      <c r="C305" t="s">
        <v>2359</v>
      </c>
      <c r="D305" t="s">
        <v>2392</v>
      </c>
      <c r="E305" t="s">
        <v>774</v>
      </c>
      <c r="F305" t="s">
        <v>774</v>
      </c>
      <c r="G305" t="s">
        <v>774</v>
      </c>
      <c r="H305" t="s">
        <v>774</v>
      </c>
      <c r="I305">
        <v>622</v>
      </c>
      <c r="J305" t="s">
        <v>212</v>
      </c>
      <c r="K305" t="s">
        <v>3895</v>
      </c>
    </row>
    <row r="306" spans="1:11">
      <c r="A306" t="s">
        <v>2544</v>
      </c>
      <c r="B306" t="s">
        <v>771</v>
      </c>
      <c r="C306" t="s">
        <v>2545</v>
      </c>
      <c r="D306" t="s">
        <v>2546</v>
      </c>
      <c r="E306" t="s">
        <v>774</v>
      </c>
      <c r="F306" t="s">
        <v>774</v>
      </c>
      <c r="G306" t="s">
        <v>774</v>
      </c>
      <c r="H306" t="s">
        <v>774</v>
      </c>
      <c r="I306">
        <v>623</v>
      </c>
      <c r="J306" t="s">
        <v>238</v>
      </c>
      <c r="K306" t="s">
        <v>3940</v>
      </c>
    </row>
    <row r="307" spans="1:11">
      <c r="A307" t="s">
        <v>2547</v>
      </c>
      <c r="B307" t="s">
        <v>771</v>
      </c>
      <c r="C307" t="s">
        <v>2545</v>
      </c>
      <c r="D307" t="s">
        <v>2548</v>
      </c>
      <c r="E307" t="s">
        <v>774</v>
      </c>
      <c r="F307" t="s">
        <v>774</v>
      </c>
      <c r="G307" t="s">
        <v>774</v>
      </c>
      <c r="H307" t="s">
        <v>774</v>
      </c>
      <c r="I307">
        <v>625</v>
      </c>
      <c r="J307" t="s">
        <v>238</v>
      </c>
      <c r="K307" t="s">
        <v>3941</v>
      </c>
    </row>
    <row r="308" spans="1:11">
      <c r="A308" t="s">
        <v>2549</v>
      </c>
      <c r="B308" t="s">
        <v>771</v>
      </c>
      <c r="C308" t="s">
        <v>2545</v>
      </c>
      <c r="D308" t="s">
        <v>2550</v>
      </c>
      <c r="E308" t="s">
        <v>774</v>
      </c>
      <c r="F308" t="s">
        <v>774</v>
      </c>
      <c r="G308" t="s">
        <v>774</v>
      </c>
      <c r="H308" t="s">
        <v>774</v>
      </c>
      <c r="I308">
        <v>626</v>
      </c>
      <c r="J308" t="s">
        <v>238</v>
      </c>
      <c r="K308" t="s">
        <v>3942</v>
      </c>
    </row>
    <row r="309" spans="1:11">
      <c r="A309" t="s">
        <v>2559</v>
      </c>
      <c r="B309" t="s">
        <v>771</v>
      </c>
      <c r="C309" t="s">
        <v>2545</v>
      </c>
      <c r="D309" t="s">
        <v>2560</v>
      </c>
      <c r="E309" t="s">
        <v>774</v>
      </c>
      <c r="F309" t="s">
        <v>774</v>
      </c>
      <c r="G309" t="s">
        <v>774</v>
      </c>
      <c r="H309" t="s">
        <v>774</v>
      </c>
      <c r="I309">
        <v>628</v>
      </c>
      <c r="J309" t="s">
        <v>238</v>
      </c>
      <c r="K309" t="s">
        <v>677</v>
      </c>
    </row>
    <row r="310" spans="1:11">
      <c r="A310" t="s">
        <v>2561</v>
      </c>
      <c r="B310" t="s">
        <v>771</v>
      </c>
      <c r="C310" t="s">
        <v>2545</v>
      </c>
      <c r="D310" t="s">
        <v>2562</v>
      </c>
      <c r="E310" t="s">
        <v>774</v>
      </c>
      <c r="F310" t="s">
        <v>774</v>
      </c>
      <c r="G310" t="s">
        <v>774</v>
      </c>
      <c r="H310" t="s">
        <v>774</v>
      </c>
      <c r="I310">
        <v>629</v>
      </c>
      <c r="J310" t="s">
        <v>238</v>
      </c>
      <c r="K310" t="s">
        <v>511</v>
      </c>
    </row>
    <row r="311" spans="1:11">
      <c r="A311" t="s">
        <v>2563</v>
      </c>
      <c r="B311" t="s">
        <v>771</v>
      </c>
      <c r="C311" t="s">
        <v>2545</v>
      </c>
      <c r="D311" t="s">
        <v>1981</v>
      </c>
      <c r="E311" t="s">
        <v>774</v>
      </c>
      <c r="F311" t="s">
        <v>774</v>
      </c>
      <c r="G311" t="s">
        <v>774</v>
      </c>
      <c r="H311" t="s">
        <v>774</v>
      </c>
      <c r="I311">
        <v>630</v>
      </c>
      <c r="J311" t="s">
        <v>238</v>
      </c>
      <c r="K311" t="s">
        <v>542</v>
      </c>
    </row>
    <row r="312" spans="1:11">
      <c r="A312" t="s">
        <v>2566</v>
      </c>
      <c r="B312" t="s">
        <v>771</v>
      </c>
      <c r="C312" t="s">
        <v>2545</v>
      </c>
      <c r="D312" t="s">
        <v>2567</v>
      </c>
      <c r="E312" t="s">
        <v>774</v>
      </c>
      <c r="F312" t="s">
        <v>774</v>
      </c>
      <c r="G312" t="s">
        <v>774</v>
      </c>
      <c r="H312" t="s">
        <v>774</v>
      </c>
      <c r="I312">
        <v>632</v>
      </c>
      <c r="J312" t="s">
        <v>238</v>
      </c>
      <c r="K312" t="s">
        <v>543</v>
      </c>
    </row>
    <row r="313" spans="1:11">
      <c r="A313" t="s">
        <v>2568</v>
      </c>
      <c r="B313" t="s">
        <v>771</v>
      </c>
      <c r="C313" t="s">
        <v>2545</v>
      </c>
      <c r="D313" t="s">
        <v>2569</v>
      </c>
      <c r="E313" t="s">
        <v>774</v>
      </c>
      <c r="F313" t="s">
        <v>774</v>
      </c>
      <c r="G313" t="s">
        <v>774</v>
      </c>
      <c r="H313" t="s">
        <v>774</v>
      </c>
      <c r="I313">
        <v>633</v>
      </c>
      <c r="J313" t="s">
        <v>238</v>
      </c>
      <c r="K313" t="s">
        <v>3944</v>
      </c>
    </row>
    <row r="314" spans="1:11">
      <c r="A314" t="s">
        <v>2570</v>
      </c>
      <c r="B314" t="s">
        <v>771</v>
      </c>
      <c r="C314" t="s">
        <v>2545</v>
      </c>
      <c r="D314" t="s">
        <v>2571</v>
      </c>
      <c r="E314" t="s">
        <v>774</v>
      </c>
      <c r="F314" t="s">
        <v>774</v>
      </c>
      <c r="G314" t="s">
        <v>774</v>
      </c>
      <c r="H314" t="s">
        <v>774</v>
      </c>
      <c r="I314">
        <v>634</v>
      </c>
      <c r="J314" t="s">
        <v>238</v>
      </c>
      <c r="K314" t="s">
        <v>738</v>
      </c>
    </row>
    <row r="315" spans="1:11">
      <c r="A315" t="s">
        <v>2576</v>
      </c>
      <c r="B315" t="s">
        <v>771</v>
      </c>
      <c r="C315" t="s">
        <v>2545</v>
      </c>
      <c r="D315" t="s">
        <v>2577</v>
      </c>
      <c r="E315" t="s">
        <v>774</v>
      </c>
      <c r="F315" t="s">
        <v>774</v>
      </c>
      <c r="G315" t="s">
        <v>774</v>
      </c>
      <c r="H315" t="s">
        <v>774</v>
      </c>
      <c r="I315">
        <v>638</v>
      </c>
      <c r="J315" t="s">
        <v>238</v>
      </c>
      <c r="K315" t="s">
        <v>3945</v>
      </c>
    </row>
    <row r="316" spans="1:11">
      <c r="A316" t="s">
        <v>2578</v>
      </c>
      <c r="B316" t="s">
        <v>771</v>
      </c>
      <c r="C316" t="s">
        <v>2545</v>
      </c>
      <c r="D316" t="s">
        <v>2579</v>
      </c>
      <c r="E316" t="s">
        <v>774</v>
      </c>
      <c r="F316" t="s">
        <v>774</v>
      </c>
      <c r="G316" t="s">
        <v>774</v>
      </c>
      <c r="H316" t="s">
        <v>774</v>
      </c>
      <c r="I316">
        <v>639</v>
      </c>
      <c r="J316" t="s">
        <v>238</v>
      </c>
      <c r="K316" t="s">
        <v>545</v>
      </c>
    </row>
    <row r="317" spans="1:11">
      <c r="A317" t="s">
        <v>2580</v>
      </c>
      <c r="B317" t="s">
        <v>771</v>
      </c>
      <c r="C317" t="s">
        <v>2545</v>
      </c>
      <c r="D317" t="s">
        <v>785</v>
      </c>
      <c r="E317" t="s">
        <v>774</v>
      </c>
      <c r="F317" t="s">
        <v>774</v>
      </c>
      <c r="G317" t="s">
        <v>774</v>
      </c>
      <c r="H317" t="s">
        <v>774</v>
      </c>
      <c r="I317">
        <v>640</v>
      </c>
      <c r="J317" t="s">
        <v>238</v>
      </c>
      <c r="K317" t="s">
        <v>63</v>
      </c>
    </row>
    <row r="318" spans="1:11">
      <c r="A318" t="s">
        <v>2581</v>
      </c>
      <c r="B318" t="s">
        <v>771</v>
      </c>
      <c r="C318" t="s">
        <v>2545</v>
      </c>
      <c r="D318" t="s">
        <v>2582</v>
      </c>
      <c r="E318" t="s">
        <v>774</v>
      </c>
      <c r="F318" t="s">
        <v>774</v>
      </c>
      <c r="G318" t="s">
        <v>774</v>
      </c>
      <c r="H318" t="s">
        <v>774</v>
      </c>
      <c r="I318">
        <v>642</v>
      </c>
      <c r="J318" t="s">
        <v>238</v>
      </c>
      <c r="K318" t="s">
        <v>3946</v>
      </c>
    </row>
    <row r="319" spans="1:11">
      <c r="A319" t="s">
        <v>2583</v>
      </c>
      <c r="B319" t="s">
        <v>771</v>
      </c>
      <c r="C319" t="s">
        <v>2545</v>
      </c>
      <c r="D319" t="s">
        <v>935</v>
      </c>
      <c r="E319" t="s">
        <v>774</v>
      </c>
      <c r="F319" t="s">
        <v>774</v>
      </c>
      <c r="G319" t="s">
        <v>774</v>
      </c>
      <c r="H319" t="s">
        <v>774</v>
      </c>
      <c r="I319">
        <v>643</v>
      </c>
      <c r="J319" t="s">
        <v>238</v>
      </c>
      <c r="K319" t="s">
        <v>64</v>
      </c>
    </row>
    <row r="320" spans="1:11">
      <c r="A320" t="s">
        <v>2584</v>
      </c>
      <c r="B320" t="s">
        <v>771</v>
      </c>
      <c r="C320" t="s">
        <v>2545</v>
      </c>
      <c r="D320" t="s">
        <v>2585</v>
      </c>
      <c r="E320" t="s">
        <v>774</v>
      </c>
      <c r="F320" t="s">
        <v>774</v>
      </c>
      <c r="G320" t="s">
        <v>774</v>
      </c>
      <c r="H320" t="s">
        <v>774</v>
      </c>
      <c r="I320">
        <v>644</v>
      </c>
      <c r="J320" t="s">
        <v>238</v>
      </c>
      <c r="K320" t="s">
        <v>546</v>
      </c>
    </row>
    <row r="321" spans="1:11">
      <c r="A321" t="s">
        <v>2586</v>
      </c>
      <c r="B321" t="s">
        <v>771</v>
      </c>
      <c r="C321" t="s">
        <v>2545</v>
      </c>
      <c r="D321" t="s">
        <v>2587</v>
      </c>
      <c r="E321" t="s">
        <v>774</v>
      </c>
      <c r="F321" t="s">
        <v>774</v>
      </c>
      <c r="G321" t="s">
        <v>774</v>
      </c>
      <c r="H321" t="s">
        <v>774</v>
      </c>
      <c r="I321">
        <v>645</v>
      </c>
      <c r="J321" t="s">
        <v>238</v>
      </c>
      <c r="K321" t="s">
        <v>547</v>
      </c>
    </row>
    <row r="322" spans="1:11">
      <c r="A322" t="s">
        <v>2588</v>
      </c>
      <c r="B322" t="s">
        <v>771</v>
      </c>
      <c r="C322" t="s">
        <v>2545</v>
      </c>
      <c r="D322" t="s">
        <v>2589</v>
      </c>
      <c r="E322" t="s">
        <v>774</v>
      </c>
      <c r="F322" t="s">
        <v>774</v>
      </c>
      <c r="G322" t="s">
        <v>774</v>
      </c>
      <c r="H322" t="s">
        <v>774</v>
      </c>
      <c r="I322">
        <v>647</v>
      </c>
      <c r="J322" t="s">
        <v>238</v>
      </c>
      <c r="K322" t="s">
        <v>690</v>
      </c>
    </row>
    <row r="323" spans="1:11">
      <c r="A323" t="s">
        <v>2598</v>
      </c>
      <c r="B323" t="s">
        <v>771</v>
      </c>
      <c r="C323" t="s">
        <v>2545</v>
      </c>
      <c r="D323" t="s">
        <v>2599</v>
      </c>
      <c r="E323" t="s">
        <v>774</v>
      </c>
      <c r="F323" t="s">
        <v>774</v>
      </c>
      <c r="G323" t="s">
        <v>774</v>
      </c>
      <c r="H323" t="s">
        <v>774</v>
      </c>
      <c r="I323">
        <v>650</v>
      </c>
      <c r="J323" t="s">
        <v>238</v>
      </c>
      <c r="K323" t="s">
        <v>513</v>
      </c>
    </row>
    <row r="324" spans="1:11">
      <c r="A324" t="s">
        <v>2600</v>
      </c>
      <c r="B324" t="s">
        <v>771</v>
      </c>
      <c r="C324" t="s">
        <v>2545</v>
      </c>
      <c r="D324" t="s">
        <v>2601</v>
      </c>
      <c r="E324" t="s">
        <v>774</v>
      </c>
      <c r="F324" t="s">
        <v>774</v>
      </c>
      <c r="G324" t="s">
        <v>774</v>
      </c>
      <c r="H324" t="s">
        <v>774</v>
      </c>
      <c r="I324">
        <v>653</v>
      </c>
      <c r="J324" t="s">
        <v>238</v>
      </c>
      <c r="K324" t="s">
        <v>548</v>
      </c>
    </row>
    <row r="325" spans="1:11">
      <c r="A325" t="s">
        <v>2602</v>
      </c>
      <c r="B325" t="s">
        <v>771</v>
      </c>
      <c r="C325" t="s">
        <v>2545</v>
      </c>
      <c r="D325" t="s">
        <v>2603</v>
      </c>
      <c r="E325" t="s">
        <v>774</v>
      </c>
      <c r="F325" t="s">
        <v>774</v>
      </c>
      <c r="G325" t="s">
        <v>774</v>
      </c>
      <c r="H325" t="s">
        <v>774</v>
      </c>
      <c r="I325">
        <v>655</v>
      </c>
      <c r="J325" t="s">
        <v>238</v>
      </c>
      <c r="K325" t="s">
        <v>549</v>
      </c>
    </row>
    <row r="326" spans="1:11">
      <c r="A326" t="s">
        <v>2604</v>
      </c>
      <c r="B326" t="s">
        <v>771</v>
      </c>
      <c r="C326" t="s">
        <v>2545</v>
      </c>
      <c r="D326" t="s">
        <v>2605</v>
      </c>
      <c r="E326" t="s">
        <v>774</v>
      </c>
      <c r="F326" t="s">
        <v>774</v>
      </c>
      <c r="G326" t="s">
        <v>774</v>
      </c>
      <c r="H326" t="s">
        <v>774</v>
      </c>
      <c r="I326">
        <v>656</v>
      </c>
      <c r="J326" t="s">
        <v>238</v>
      </c>
      <c r="K326" t="s">
        <v>550</v>
      </c>
    </row>
    <row r="327" spans="1:11">
      <c r="A327" t="s">
        <v>2606</v>
      </c>
      <c r="B327" t="s">
        <v>771</v>
      </c>
      <c r="C327" t="s">
        <v>2545</v>
      </c>
      <c r="D327" t="s">
        <v>2607</v>
      </c>
      <c r="E327" t="s">
        <v>774</v>
      </c>
      <c r="F327" t="s">
        <v>774</v>
      </c>
      <c r="G327" t="s">
        <v>774</v>
      </c>
      <c r="H327" t="s">
        <v>774</v>
      </c>
      <c r="I327">
        <v>657</v>
      </c>
      <c r="J327" t="s">
        <v>238</v>
      </c>
      <c r="K327" t="s">
        <v>727</v>
      </c>
    </row>
    <row r="328" spans="1:11">
      <c r="A328" t="s">
        <v>2608</v>
      </c>
      <c r="B328" t="s">
        <v>771</v>
      </c>
      <c r="C328" t="s">
        <v>2545</v>
      </c>
      <c r="D328" t="s">
        <v>1753</v>
      </c>
      <c r="E328" t="s">
        <v>774</v>
      </c>
      <c r="F328" t="s">
        <v>774</v>
      </c>
      <c r="G328" t="s">
        <v>774</v>
      </c>
      <c r="H328" t="s">
        <v>774</v>
      </c>
      <c r="I328">
        <v>658</v>
      </c>
      <c r="J328" t="s">
        <v>238</v>
      </c>
      <c r="K328" t="s">
        <v>4178</v>
      </c>
    </row>
    <row r="329" spans="1:11">
      <c r="A329" t="s">
        <v>2609</v>
      </c>
      <c r="B329" t="s">
        <v>771</v>
      </c>
      <c r="C329" t="s">
        <v>2545</v>
      </c>
      <c r="D329" t="s">
        <v>2610</v>
      </c>
      <c r="E329" t="s">
        <v>774</v>
      </c>
      <c r="F329" t="s">
        <v>774</v>
      </c>
      <c r="G329" t="s">
        <v>774</v>
      </c>
      <c r="H329" t="s">
        <v>774</v>
      </c>
      <c r="I329">
        <v>659</v>
      </c>
      <c r="J329" t="s">
        <v>238</v>
      </c>
      <c r="K329" t="s">
        <v>552</v>
      </c>
    </row>
    <row r="330" spans="1:11">
      <c r="A330" t="s">
        <v>2611</v>
      </c>
      <c r="B330" t="s">
        <v>771</v>
      </c>
      <c r="C330" t="s">
        <v>2545</v>
      </c>
      <c r="D330" t="s">
        <v>2612</v>
      </c>
      <c r="E330" t="s">
        <v>774</v>
      </c>
      <c r="F330" t="s">
        <v>774</v>
      </c>
      <c r="G330" t="s">
        <v>774</v>
      </c>
      <c r="H330" t="s">
        <v>774</v>
      </c>
      <c r="I330">
        <v>661</v>
      </c>
      <c r="J330" t="s">
        <v>238</v>
      </c>
      <c r="K330" t="s">
        <v>3950</v>
      </c>
    </row>
    <row r="331" spans="1:11">
      <c r="A331" t="s">
        <v>2613</v>
      </c>
      <c r="B331" t="s">
        <v>771</v>
      </c>
      <c r="C331" t="s">
        <v>2545</v>
      </c>
      <c r="D331" t="s">
        <v>2614</v>
      </c>
      <c r="E331" t="s">
        <v>774</v>
      </c>
      <c r="F331" t="s">
        <v>774</v>
      </c>
      <c r="G331" t="s">
        <v>774</v>
      </c>
      <c r="H331" t="s">
        <v>774</v>
      </c>
      <c r="I331">
        <v>662</v>
      </c>
      <c r="J331" t="s">
        <v>238</v>
      </c>
      <c r="K331" t="s">
        <v>3951</v>
      </c>
    </row>
    <row r="332" spans="1:11">
      <c r="A332" t="s">
        <v>2615</v>
      </c>
      <c r="B332" t="s">
        <v>771</v>
      </c>
      <c r="C332" t="s">
        <v>2545</v>
      </c>
      <c r="D332" t="s">
        <v>2616</v>
      </c>
      <c r="E332" t="s">
        <v>774</v>
      </c>
      <c r="F332" t="s">
        <v>774</v>
      </c>
      <c r="G332" t="s">
        <v>774</v>
      </c>
      <c r="H332" t="s">
        <v>774</v>
      </c>
      <c r="I332">
        <v>663</v>
      </c>
      <c r="J332" t="s">
        <v>238</v>
      </c>
      <c r="K332" t="s">
        <v>3952</v>
      </c>
    </row>
    <row r="333" spans="1:11">
      <c r="A333" t="s">
        <v>2617</v>
      </c>
      <c r="B333" t="s">
        <v>771</v>
      </c>
      <c r="C333" t="s">
        <v>2545</v>
      </c>
      <c r="D333" t="s">
        <v>2618</v>
      </c>
      <c r="E333" t="s">
        <v>774</v>
      </c>
      <c r="F333" t="s">
        <v>774</v>
      </c>
      <c r="G333" t="s">
        <v>774</v>
      </c>
      <c r="H333" t="s">
        <v>774</v>
      </c>
      <c r="I333">
        <v>664</v>
      </c>
      <c r="J333" t="s">
        <v>238</v>
      </c>
      <c r="K333" t="s">
        <v>691</v>
      </c>
    </row>
    <row r="334" spans="1:11">
      <c r="A334" t="s">
        <v>2619</v>
      </c>
      <c r="B334" t="s">
        <v>771</v>
      </c>
      <c r="C334" t="s">
        <v>2545</v>
      </c>
      <c r="D334" t="s">
        <v>2620</v>
      </c>
      <c r="E334" t="s">
        <v>774</v>
      </c>
      <c r="F334" t="s">
        <v>774</v>
      </c>
      <c r="G334" t="s">
        <v>774</v>
      </c>
      <c r="H334" t="s">
        <v>774</v>
      </c>
      <c r="I334">
        <v>666</v>
      </c>
      <c r="J334" t="s">
        <v>238</v>
      </c>
      <c r="K334" t="s">
        <v>637</v>
      </c>
    </row>
    <row r="335" spans="1:11">
      <c r="A335" t="s">
        <v>2621</v>
      </c>
      <c r="B335" t="s">
        <v>771</v>
      </c>
      <c r="C335" t="s">
        <v>2545</v>
      </c>
      <c r="D335" t="s">
        <v>2622</v>
      </c>
      <c r="E335" t="s">
        <v>774</v>
      </c>
      <c r="F335" t="s">
        <v>774</v>
      </c>
      <c r="G335" t="s">
        <v>774</v>
      </c>
      <c r="H335" t="s">
        <v>774</v>
      </c>
      <c r="I335">
        <v>667</v>
      </c>
      <c r="J335" t="s">
        <v>238</v>
      </c>
      <c r="K335" t="s">
        <v>3953</v>
      </c>
    </row>
    <row r="336" spans="1:11">
      <c r="A336" t="s">
        <v>2623</v>
      </c>
      <c r="B336" t="s">
        <v>771</v>
      </c>
      <c r="C336" t="s">
        <v>2545</v>
      </c>
      <c r="D336" t="s">
        <v>2624</v>
      </c>
      <c r="E336" t="s">
        <v>774</v>
      </c>
      <c r="F336" t="s">
        <v>774</v>
      </c>
      <c r="G336" t="s">
        <v>774</v>
      </c>
      <c r="H336" t="s">
        <v>774</v>
      </c>
      <c r="I336">
        <v>668</v>
      </c>
      <c r="J336" t="s">
        <v>238</v>
      </c>
      <c r="K336" t="s">
        <v>3954</v>
      </c>
    </row>
    <row r="337" spans="1:11">
      <c r="A337" t="s">
        <v>2625</v>
      </c>
      <c r="B337" t="s">
        <v>771</v>
      </c>
      <c r="C337" t="s">
        <v>2545</v>
      </c>
      <c r="D337" t="s">
        <v>2184</v>
      </c>
      <c r="E337" t="s">
        <v>774</v>
      </c>
      <c r="F337" t="s">
        <v>774</v>
      </c>
      <c r="G337" t="s">
        <v>774</v>
      </c>
      <c r="H337" t="s">
        <v>774</v>
      </c>
      <c r="I337">
        <v>670</v>
      </c>
      <c r="J337" t="s">
        <v>238</v>
      </c>
      <c r="K337" t="s">
        <v>739</v>
      </c>
    </row>
    <row r="338" spans="1:11">
      <c r="A338" t="s">
        <v>2626</v>
      </c>
      <c r="B338" t="s">
        <v>771</v>
      </c>
      <c r="C338" t="s">
        <v>2545</v>
      </c>
      <c r="D338" t="s">
        <v>1188</v>
      </c>
      <c r="E338" t="s">
        <v>774</v>
      </c>
      <c r="F338" t="s">
        <v>774</v>
      </c>
      <c r="G338" t="s">
        <v>774</v>
      </c>
      <c r="H338" t="s">
        <v>774</v>
      </c>
      <c r="I338">
        <v>671</v>
      </c>
      <c r="J338" t="s">
        <v>238</v>
      </c>
      <c r="K338" t="s">
        <v>90</v>
      </c>
    </row>
    <row r="339" spans="1:11">
      <c r="A339" t="s">
        <v>2627</v>
      </c>
      <c r="B339" t="s">
        <v>771</v>
      </c>
      <c r="C339" t="s">
        <v>2545</v>
      </c>
      <c r="D339" t="s">
        <v>2628</v>
      </c>
      <c r="E339" t="s">
        <v>774</v>
      </c>
      <c r="F339" t="s">
        <v>774</v>
      </c>
      <c r="G339" t="s">
        <v>774</v>
      </c>
      <c r="H339" t="s">
        <v>774</v>
      </c>
      <c r="I339">
        <v>672</v>
      </c>
      <c r="J339" t="s">
        <v>238</v>
      </c>
      <c r="K339" t="s">
        <v>695</v>
      </c>
    </row>
    <row r="340" spans="1:11">
      <c r="A340" t="s">
        <v>2629</v>
      </c>
      <c r="B340" t="s">
        <v>771</v>
      </c>
      <c r="C340" t="s">
        <v>2545</v>
      </c>
      <c r="D340" t="s">
        <v>2630</v>
      </c>
      <c r="E340" t="s">
        <v>774</v>
      </c>
      <c r="F340" t="s">
        <v>774</v>
      </c>
      <c r="G340" t="s">
        <v>774</v>
      </c>
      <c r="H340" t="s">
        <v>774</v>
      </c>
      <c r="I340">
        <v>673</v>
      </c>
      <c r="J340" t="s">
        <v>238</v>
      </c>
      <c r="K340" t="s">
        <v>724</v>
      </c>
    </row>
    <row r="341" spans="1:11">
      <c r="A341" t="s">
        <v>2631</v>
      </c>
      <c r="B341" t="s">
        <v>771</v>
      </c>
      <c r="C341" t="s">
        <v>2545</v>
      </c>
      <c r="D341" t="s">
        <v>2632</v>
      </c>
      <c r="E341" t="s">
        <v>774</v>
      </c>
      <c r="F341" t="s">
        <v>774</v>
      </c>
      <c r="G341" t="s">
        <v>774</v>
      </c>
      <c r="H341" t="s">
        <v>774</v>
      </c>
      <c r="I341">
        <v>674</v>
      </c>
      <c r="J341" t="s">
        <v>238</v>
      </c>
      <c r="K341" t="s">
        <v>670</v>
      </c>
    </row>
    <row r="342" spans="1:11">
      <c r="A342" t="s">
        <v>2633</v>
      </c>
      <c r="B342" t="s">
        <v>771</v>
      </c>
      <c r="C342" t="s">
        <v>2545</v>
      </c>
      <c r="D342" t="s">
        <v>2045</v>
      </c>
      <c r="E342" t="s">
        <v>774</v>
      </c>
      <c r="F342" t="s">
        <v>774</v>
      </c>
      <c r="G342" t="s">
        <v>774</v>
      </c>
      <c r="H342" t="s">
        <v>774</v>
      </c>
      <c r="I342">
        <v>675</v>
      </c>
      <c r="J342" t="s">
        <v>238</v>
      </c>
      <c r="K342" t="s">
        <v>659</v>
      </c>
    </row>
    <row r="343" spans="1:11">
      <c r="A343" t="s">
        <v>2634</v>
      </c>
      <c r="B343" t="s">
        <v>771</v>
      </c>
      <c r="C343" t="s">
        <v>2545</v>
      </c>
      <c r="D343" t="s">
        <v>2635</v>
      </c>
      <c r="E343" t="s">
        <v>774</v>
      </c>
      <c r="F343" t="s">
        <v>774</v>
      </c>
      <c r="G343" t="s">
        <v>774</v>
      </c>
      <c r="H343" t="s">
        <v>774</v>
      </c>
      <c r="I343">
        <v>677</v>
      </c>
      <c r="J343" t="s">
        <v>238</v>
      </c>
      <c r="K343" t="s">
        <v>3955</v>
      </c>
    </row>
    <row r="344" spans="1:11">
      <c r="A344" t="s">
        <v>2636</v>
      </c>
      <c r="B344" t="s">
        <v>771</v>
      </c>
      <c r="C344" t="s">
        <v>2545</v>
      </c>
      <c r="D344" t="s">
        <v>776</v>
      </c>
      <c r="E344" t="s">
        <v>774</v>
      </c>
      <c r="F344" t="s">
        <v>774</v>
      </c>
      <c r="G344" t="s">
        <v>774</v>
      </c>
      <c r="H344" t="s">
        <v>774</v>
      </c>
      <c r="I344">
        <v>679</v>
      </c>
      <c r="J344" t="s">
        <v>238</v>
      </c>
      <c r="K344" t="s">
        <v>622</v>
      </c>
    </row>
    <row r="345" spans="1:11">
      <c r="A345" t="s">
        <v>2637</v>
      </c>
      <c r="B345" t="s">
        <v>771</v>
      </c>
      <c r="C345" t="s">
        <v>2545</v>
      </c>
      <c r="D345" t="s">
        <v>2638</v>
      </c>
      <c r="E345" t="s">
        <v>774</v>
      </c>
      <c r="F345" t="s">
        <v>774</v>
      </c>
      <c r="G345" t="s">
        <v>774</v>
      </c>
      <c r="H345" t="s">
        <v>774</v>
      </c>
      <c r="I345">
        <v>680</v>
      </c>
      <c r="J345" t="s">
        <v>238</v>
      </c>
      <c r="K345" t="s">
        <v>3956</v>
      </c>
    </row>
    <row r="346" spans="1:11">
      <c r="A346" t="s">
        <v>2639</v>
      </c>
      <c r="B346" t="s">
        <v>771</v>
      </c>
      <c r="C346" t="s">
        <v>2545</v>
      </c>
      <c r="D346" t="s">
        <v>2640</v>
      </c>
      <c r="E346" t="s">
        <v>774</v>
      </c>
      <c r="F346" t="s">
        <v>774</v>
      </c>
      <c r="G346" t="s">
        <v>774</v>
      </c>
      <c r="H346" t="s">
        <v>774</v>
      </c>
      <c r="I346">
        <v>681</v>
      </c>
      <c r="J346" t="s">
        <v>238</v>
      </c>
      <c r="K346" t="s">
        <v>3957</v>
      </c>
    </row>
    <row r="347" spans="1:11">
      <c r="A347" t="s">
        <v>2641</v>
      </c>
      <c r="B347" t="s">
        <v>771</v>
      </c>
      <c r="C347" t="s">
        <v>2545</v>
      </c>
      <c r="D347" t="s">
        <v>1446</v>
      </c>
      <c r="E347" t="s">
        <v>774</v>
      </c>
      <c r="F347" t="s">
        <v>774</v>
      </c>
      <c r="G347" t="s">
        <v>774</v>
      </c>
      <c r="H347" t="s">
        <v>774</v>
      </c>
      <c r="I347">
        <v>682</v>
      </c>
      <c r="J347" t="s">
        <v>238</v>
      </c>
      <c r="K347" t="s">
        <v>711</v>
      </c>
    </row>
    <row r="348" spans="1:11">
      <c r="A348" t="s">
        <v>2642</v>
      </c>
      <c r="B348" t="s">
        <v>771</v>
      </c>
      <c r="C348" t="s">
        <v>2545</v>
      </c>
      <c r="D348" t="s">
        <v>2643</v>
      </c>
      <c r="E348" t="s">
        <v>774</v>
      </c>
      <c r="F348" t="s">
        <v>774</v>
      </c>
      <c r="G348" t="s">
        <v>774</v>
      </c>
      <c r="H348" t="s">
        <v>774</v>
      </c>
      <c r="I348">
        <v>683</v>
      </c>
      <c r="J348" t="s">
        <v>238</v>
      </c>
      <c r="K348" t="s">
        <v>3958</v>
      </c>
    </row>
    <row r="349" spans="1:11">
      <c r="A349" t="s">
        <v>2644</v>
      </c>
      <c r="B349" t="s">
        <v>771</v>
      </c>
      <c r="C349" t="s">
        <v>2545</v>
      </c>
      <c r="D349" t="s">
        <v>2645</v>
      </c>
      <c r="E349" t="s">
        <v>774</v>
      </c>
      <c r="F349" t="s">
        <v>774</v>
      </c>
      <c r="G349" t="s">
        <v>774</v>
      </c>
      <c r="H349" t="s">
        <v>774</v>
      </c>
      <c r="I349">
        <v>684</v>
      </c>
      <c r="J349" t="s">
        <v>238</v>
      </c>
      <c r="K349" t="s">
        <v>635</v>
      </c>
    </row>
    <row r="350" spans="1:11">
      <c r="A350" t="s">
        <v>2646</v>
      </c>
      <c r="B350" t="s">
        <v>771</v>
      </c>
      <c r="C350" t="s">
        <v>2545</v>
      </c>
      <c r="D350" t="s">
        <v>2647</v>
      </c>
      <c r="E350" t="s">
        <v>774</v>
      </c>
      <c r="F350" t="s">
        <v>774</v>
      </c>
      <c r="G350" t="s">
        <v>774</v>
      </c>
      <c r="H350" t="s">
        <v>774</v>
      </c>
      <c r="I350">
        <v>685</v>
      </c>
      <c r="J350" t="s">
        <v>238</v>
      </c>
      <c r="K350" t="s">
        <v>697</v>
      </c>
    </row>
    <row r="351" spans="1:11">
      <c r="A351" t="s">
        <v>2648</v>
      </c>
      <c r="B351" t="s">
        <v>771</v>
      </c>
      <c r="C351" t="s">
        <v>2545</v>
      </c>
      <c r="D351" t="s">
        <v>2649</v>
      </c>
      <c r="E351" t="s">
        <v>774</v>
      </c>
      <c r="F351" t="s">
        <v>774</v>
      </c>
      <c r="G351" t="s">
        <v>774</v>
      </c>
      <c r="H351" t="s">
        <v>774</v>
      </c>
      <c r="I351">
        <v>686</v>
      </c>
      <c r="J351" t="s">
        <v>238</v>
      </c>
      <c r="K351" t="s">
        <v>516</v>
      </c>
    </row>
    <row r="352" spans="1:11">
      <c r="A352" t="s">
        <v>2650</v>
      </c>
      <c r="B352" t="s">
        <v>771</v>
      </c>
      <c r="C352" t="s">
        <v>2545</v>
      </c>
      <c r="D352" t="s">
        <v>2651</v>
      </c>
      <c r="E352" t="s">
        <v>774</v>
      </c>
      <c r="F352" t="s">
        <v>774</v>
      </c>
      <c r="G352" t="s">
        <v>774</v>
      </c>
      <c r="H352" t="s">
        <v>774</v>
      </c>
      <c r="I352">
        <v>687</v>
      </c>
      <c r="J352" t="s">
        <v>238</v>
      </c>
      <c r="K352" t="s">
        <v>712</v>
      </c>
    </row>
    <row r="353" spans="1:11">
      <c r="A353" t="s">
        <v>2654</v>
      </c>
      <c r="B353" t="s">
        <v>771</v>
      </c>
      <c r="C353" t="s">
        <v>2545</v>
      </c>
      <c r="D353" t="s">
        <v>802</v>
      </c>
      <c r="E353" t="s">
        <v>774</v>
      </c>
      <c r="F353" t="s">
        <v>774</v>
      </c>
      <c r="G353" t="s">
        <v>774</v>
      </c>
      <c r="H353" t="s">
        <v>774</v>
      </c>
      <c r="I353">
        <v>688</v>
      </c>
      <c r="J353" t="s">
        <v>238</v>
      </c>
      <c r="K353" t="s">
        <v>3289</v>
      </c>
    </row>
    <row r="354" spans="1:11">
      <c r="A354" t="s">
        <v>2655</v>
      </c>
      <c r="B354" t="s">
        <v>771</v>
      </c>
      <c r="C354" t="s">
        <v>2545</v>
      </c>
      <c r="D354" t="s">
        <v>2656</v>
      </c>
      <c r="E354" t="s">
        <v>774</v>
      </c>
      <c r="F354" t="s">
        <v>774</v>
      </c>
      <c r="G354" t="s">
        <v>774</v>
      </c>
      <c r="H354" t="s">
        <v>774</v>
      </c>
      <c r="I354">
        <v>690</v>
      </c>
      <c r="J354" t="s">
        <v>238</v>
      </c>
      <c r="K354" t="s">
        <v>660</v>
      </c>
    </row>
    <row r="355" spans="1:11">
      <c r="A355" t="s">
        <v>2661</v>
      </c>
      <c r="B355" t="s">
        <v>771</v>
      </c>
      <c r="C355" t="s">
        <v>2545</v>
      </c>
      <c r="D355" t="s">
        <v>2662</v>
      </c>
      <c r="E355" t="s">
        <v>774</v>
      </c>
      <c r="F355" t="s">
        <v>774</v>
      </c>
      <c r="G355" t="s">
        <v>774</v>
      </c>
      <c r="H355" t="s">
        <v>774</v>
      </c>
      <c r="I355">
        <v>691</v>
      </c>
      <c r="J355" t="s">
        <v>238</v>
      </c>
      <c r="K355" t="s">
        <v>519</v>
      </c>
    </row>
    <row r="356" spans="1:11">
      <c r="A356" t="s">
        <v>2659</v>
      </c>
      <c r="B356" t="s">
        <v>771</v>
      </c>
      <c r="C356" t="s">
        <v>2545</v>
      </c>
      <c r="D356" t="s">
        <v>2660</v>
      </c>
      <c r="E356" t="s">
        <v>774</v>
      </c>
      <c r="F356" t="s">
        <v>774</v>
      </c>
      <c r="G356" t="s">
        <v>774</v>
      </c>
      <c r="H356" t="s">
        <v>774</v>
      </c>
      <c r="I356">
        <v>692</v>
      </c>
      <c r="J356" t="s">
        <v>238</v>
      </c>
      <c r="K356" t="s">
        <v>3960</v>
      </c>
    </row>
    <row r="357" spans="1:11">
      <c r="A357" t="s">
        <v>2663</v>
      </c>
      <c r="B357" t="s">
        <v>771</v>
      </c>
      <c r="C357" t="s">
        <v>2545</v>
      </c>
      <c r="D357" t="s">
        <v>2664</v>
      </c>
      <c r="E357" t="s">
        <v>774</v>
      </c>
      <c r="F357" t="s">
        <v>774</v>
      </c>
      <c r="G357" t="s">
        <v>774</v>
      </c>
      <c r="H357" t="s">
        <v>774</v>
      </c>
      <c r="I357">
        <v>693</v>
      </c>
      <c r="J357" t="s">
        <v>238</v>
      </c>
      <c r="K357" t="s">
        <v>729</v>
      </c>
    </row>
    <row r="358" spans="1:11">
      <c r="A358" t="s">
        <v>2665</v>
      </c>
      <c r="B358" t="s">
        <v>771</v>
      </c>
      <c r="C358" t="s">
        <v>2545</v>
      </c>
      <c r="D358" t="s">
        <v>2666</v>
      </c>
      <c r="E358" t="s">
        <v>774</v>
      </c>
      <c r="F358" t="s">
        <v>774</v>
      </c>
      <c r="G358" t="s">
        <v>774</v>
      </c>
      <c r="H358" t="s">
        <v>774</v>
      </c>
      <c r="I358">
        <v>694</v>
      </c>
      <c r="J358" t="s">
        <v>238</v>
      </c>
      <c r="K358" t="s">
        <v>3961</v>
      </c>
    </row>
    <row r="359" spans="1:11">
      <c r="A359" t="s">
        <v>2667</v>
      </c>
      <c r="B359" t="s">
        <v>771</v>
      </c>
      <c r="C359" t="s">
        <v>2545</v>
      </c>
      <c r="D359" t="s">
        <v>2668</v>
      </c>
      <c r="E359" t="s">
        <v>774</v>
      </c>
      <c r="F359" t="s">
        <v>774</v>
      </c>
      <c r="G359" t="s">
        <v>774</v>
      </c>
      <c r="H359" t="s">
        <v>774</v>
      </c>
      <c r="I359">
        <v>696</v>
      </c>
      <c r="J359" t="s">
        <v>238</v>
      </c>
      <c r="K359" t="s">
        <v>520</v>
      </c>
    </row>
    <row r="360" spans="1:11">
      <c r="A360" t="s">
        <v>2669</v>
      </c>
      <c r="B360" t="s">
        <v>771</v>
      </c>
      <c r="C360" t="s">
        <v>2545</v>
      </c>
      <c r="D360" t="s">
        <v>2670</v>
      </c>
      <c r="E360" t="s">
        <v>774</v>
      </c>
      <c r="F360" t="s">
        <v>774</v>
      </c>
      <c r="G360" t="s">
        <v>774</v>
      </c>
      <c r="H360" t="s">
        <v>774</v>
      </c>
      <c r="I360">
        <v>698</v>
      </c>
      <c r="J360" t="s">
        <v>238</v>
      </c>
      <c r="K360" t="s">
        <v>521</v>
      </c>
    </row>
    <row r="361" spans="1:11">
      <c r="A361" t="s">
        <v>2671</v>
      </c>
      <c r="B361" t="s">
        <v>771</v>
      </c>
      <c r="C361" t="s">
        <v>2545</v>
      </c>
      <c r="D361" t="s">
        <v>2672</v>
      </c>
      <c r="E361" t="s">
        <v>774</v>
      </c>
      <c r="F361" t="s">
        <v>774</v>
      </c>
      <c r="G361" t="s">
        <v>774</v>
      </c>
      <c r="H361" t="s">
        <v>774</v>
      </c>
      <c r="I361">
        <v>699</v>
      </c>
      <c r="J361" t="s">
        <v>238</v>
      </c>
      <c r="K361" t="s">
        <v>3962</v>
      </c>
    </row>
    <row r="362" spans="1:11">
      <c r="A362" t="s">
        <v>2673</v>
      </c>
      <c r="B362" t="s">
        <v>771</v>
      </c>
      <c r="C362" t="s">
        <v>2545</v>
      </c>
      <c r="D362" t="s">
        <v>2674</v>
      </c>
      <c r="E362" t="s">
        <v>774</v>
      </c>
      <c r="F362" t="s">
        <v>774</v>
      </c>
      <c r="G362" t="s">
        <v>774</v>
      </c>
      <c r="H362" t="s">
        <v>774</v>
      </c>
      <c r="I362">
        <v>703</v>
      </c>
      <c r="J362" t="s">
        <v>238</v>
      </c>
      <c r="K362" t="s">
        <v>636</v>
      </c>
    </row>
    <row r="363" spans="1:11">
      <c r="A363" t="s">
        <v>2675</v>
      </c>
      <c r="B363" t="s">
        <v>771</v>
      </c>
      <c r="C363" t="s">
        <v>2545</v>
      </c>
      <c r="D363" t="s">
        <v>2676</v>
      </c>
      <c r="E363" t="s">
        <v>774</v>
      </c>
      <c r="F363" t="s">
        <v>774</v>
      </c>
      <c r="G363" t="s">
        <v>774</v>
      </c>
      <c r="H363" t="s">
        <v>774</v>
      </c>
      <c r="I363">
        <v>705</v>
      </c>
      <c r="J363" t="s">
        <v>238</v>
      </c>
      <c r="K363" t="s">
        <v>3963</v>
      </c>
    </row>
    <row r="364" spans="1:11">
      <c r="A364" t="s">
        <v>2677</v>
      </c>
      <c r="B364" t="s">
        <v>771</v>
      </c>
      <c r="C364" t="s">
        <v>2545</v>
      </c>
      <c r="D364" t="s">
        <v>2678</v>
      </c>
      <c r="E364" t="s">
        <v>774</v>
      </c>
      <c r="F364" t="s">
        <v>774</v>
      </c>
      <c r="G364" t="s">
        <v>774</v>
      </c>
      <c r="H364" t="s">
        <v>774</v>
      </c>
      <c r="I364">
        <v>706</v>
      </c>
      <c r="J364" t="s">
        <v>238</v>
      </c>
      <c r="K364" t="s">
        <v>3964</v>
      </c>
    </row>
    <row r="365" spans="1:11">
      <c r="A365" t="s">
        <v>2681</v>
      </c>
      <c r="B365" t="s">
        <v>771</v>
      </c>
      <c r="C365" t="s">
        <v>2545</v>
      </c>
      <c r="D365" t="s">
        <v>2682</v>
      </c>
      <c r="E365" t="s">
        <v>774</v>
      </c>
      <c r="F365" t="s">
        <v>774</v>
      </c>
      <c r="G365" t="s">
        <v>774</v>
      </c>
      <c r="H365" t="s">
        <v>774</v>
      </c>
      <c r="I365">
        <v>709</v>
      </c>
      <c r="J365" t="s">
        <v>238</v>
      </c>
      <c r="K365" t="s">
        <v>3966</v>
      </c>
    </row>
    <row r="366" spans="1:11">
      <c r="A366" t="s">
        <v>2683</v>
      </c>
      <c r="B366" t="s">
        <v>771</v>
      </c>
      <c r="C366" t="s">
        <v>2545</v>
      </c>
      <c r="D366" t="s">
        <v>2684</v>
      </c>
      <c r="E366" t="s">
        <v>774</v>
      </c>
      <c r="F366" t="s">
        <v>774</v>
      </c>
      <c r="G366" t="s">
        <v>774</v>
      </c>
      <c r="H366" t="s">
        <v>774</v>
      </c>
      <c r="I366">
        <v>711</v>
      </c>
      <c r="J366" t="s">
        <v>238</v>
      </c>
      <c r="K366" t="s">
        <v>3967</v>
      </c>
    </row>
    <row r="367" spans="1:11">
      <c r="A367" t="s">
        <v>2685</v>
      </c>
      <c r="B367" t="s">
        <v>771</v>
      </c>
      <c r="C367" t="s">
        <v>2545</v>
      </c>
      <c r="D367" t="s">
        <v>2686</v>
      </c>
      <c r="E367" t="s">
        <v>774</v>
      </c>
      <c r="F367" t="s">
        <v>774</v>
      </c>
      <c r="G367" t="s">
        <v>774</v>
      </c>
      <c r="H367" t="s">
        <v>774</v>
      </c>
      <c r="I367">
        <v>712</v>
      </c>
      <c r="J367" t="s">
        <v>238</v>
      </c>
      <c r="K367" t="s">
        <v>3968</v>
      </c>
    </row>
    <row r="368" spans="1:11">
      <c r="A368" t="s">
        <v>2687</v>
      </c>
      <c r="B368" t="s">
        <v>771</v>
      </c>
      <c r="C368" t="s">
        <v>2545</v>
      </c>
      <c r="D368" t="s">
        <v>2688</v>
      </c>
      <c r="E368" t="s">
        <v>774</v>
      </c>
      <c r="F368" t="s">
        <v>774</v>
      </c>
      <c r="G368" t="s">
        <v>774</v>
      </c>
      <c r="H368" t="s">
        <v>774</v>
      </c>
      <c r="I368">
        <v>713</v>
      </c>
      <c r="J368" t="s">
        <v>238</v>
      </c>
      <c r="K368" t="s">
        <v>524</v>
      </c>
    </row>
    <row r="369" spans="1:11">
      <c r="A369" t="s">
        <v>2689</v>
      </c>
      <c r="B369" t="s">
        <v>771</v>
      </c>
      <c r="C369" t="s">
        <v>2545</v>
      </c>
      <c r="D369" t="s">
        <v>2690</v>
      </c>
      <c r="E369" t="s">
        <v>774</v>
      </c>
      <c r="F369" t="s">
        <v>774</v>
      </c>
      <c r="G369" t="s">
        <v>774</v>
      </c>
      <c r="H369" t="s">
        <v>774</v>
      </c>
      <c r="I369">
        <v>714</v>
      </c>
      <c r="J369" t="s">
        <v>238</v>
      </c>
      <c r="K369" t="s">
        <v>525</v>
      </c>
    </row>
    <row r="370" spans="1:11">
      <c r="A370" t="s">
        <v>2691</v>
      </c>
      <c r="B370" t="s">
        <v>771</v>
      </c>
      <c r="C370" t="s">
        <v>2545</v>
      </c>
      <c r="D370" t="s">
        <v>1388</v>
      </c>
      <c r="E370" t="s">
        <v>774</v>
      </c>
      <c r="F370" t="s">
        <v>774</v>
      </c>
      <c r="G370" t="s">
        <v>774</v>
      </c>
      <c r="H370" t="s">
        <v>774</v>
      </c>
      <c r="I370">
        <v>716</v>
      </c>
      <c r="J370" t="s">
        <v>238</v>
      </c>
      <c r="K370" t="s">
        <v>3513</v>
      </c>
    </row>
    <row r="371" spans="1:11">
      <c r="A371" t="s">
        <v>2692</v>
      </c>
      <c r="B371" t="s">
        <v>771</v>
      </c>
      <c r="C371" t="s">
        <v>2545</v>
      </c>
      <c r="D371" t="s">
        <v>2693</v>
      </c>
      <c r="E371" t="s">
        <v>774</v>
      </c>
      <c r="F371" t="s">
        <v>774</v>
      </c>
      <c r="G371" t="s">
        <v>774</v>
      </c>
      <c r="H371" t="s">
        <v>774</v>
      </c>
      <c r="I371">
        <v>717</v>
      </c>
      <c r="J371" t="s">
        <v>238</v>
      </c>
      <c r="K371" t="s">
        <v>3969</v>
      </c>
    </row>
    <row r="372" spans="1:11">
      <c r="A372" t="s">
        <v>2694</v>
      </c>
      <c r="B372" t="s">
        <v>771</v>
      </c>
      <c r="C372" t="s">
        <v>2545</v>
      </c>
      <c r="D372" t="s">
        <v>2695</v>
      </c>
      <c r="E372" t="s">
        <v>774</v>
      </c>
      <c r="F372" t="s">
        <v>774</v>
      </c>
      <c r="G372" t="s">
        <v>774</v>
      </c>
      <c r="H372" t="s">
        <v>774</v>
      </c>
      <c r="I372">
        <v>720</v>
      </c>
      <c r="J372" t="s">
        <v>238</v>
      </c>
      <c r="K372" t="s">
        <v>3970</v>
      </c>
    </row>
    <row r="373" spans="1:11">
      <c r="A373" t="s">
        <v>2696</v>
      </c>
      <c r="B373" t="s">
        <v>771</v>
      </c>
      <c r="C373" t="s">
        <v>2545</v>
      </c>
      <c r="D373" t="s">
        <v>2697</v>
      </c>
      <c r="E373" t="s">
        <v>774</v>
      </c>
      <c r="F373" t="s">
        <v>774</v>
      </c>
      <c r="G373" t="s">
        <v>774</v>
      </c>
      <c r="H373" t="s">
        <v>774</v>
      </c>
      <c r="I373">
        <v>721</v>
      </c>
      <c r="J373" t="s">
        <v>238</v>
      </c>
      <c r="K373" t="s">
        <v>740</v>
      </c>
    </row>
    <row r="374" spans="1:11">
      <c r="A374" t="s">
        <v>2700</v>
      </c>
      <c r="B374" t="s">
        <v>771</v>
      </c>
      <c r="C374" t="s">
        <v>2545</v>
      </c>
      <c r="D374" t="s">
        <v>2701</v>
      </c>
      <c r="E374" t="s">
        <v>774</v>
      </c>
      <c r="F374" t="s">
        <v>774</v>
      </c>
      <c r="G374" t="s">
        <v>774</v>
      </c>
      <c r="H374" t="s">
        <v>774</v>
      </c>
      <c r="I374">
        <v>724</v>
      </c>
      <c r="J374" t="s">
        <v>238</v>
      </c>
      <c r="K374" t="s">
        <v>3971</v>
      </c>
    </row>
    <row r="375" spans="1:11">
      <c r="A375" t="s">
        <v>2798</v>
      </c>
      <c r="B375" t="s">
        <v>771</v>
      </c>
      <c r="C375" t="s">
        <v>2545</v>
      </c>
      <c r="D375" t="s">
        <v>1523</v>
      </c>
      <c r="E375" t="s">
        <v>774</v>
      </c>
      <c r="F375" t="s">
        <v>774</v>
      </c>
      <c r="G375" t="s">
        <v>774</v>
      </c>
      <c r="H375" t="s">
        <v>774</v>
      </c>
      <c r="I375">
        <v>725</v>
      </c>
      <c r="J375" t="s">
        <v>238</v>
      </c>
      <c r="K375" t="s">
        <v>3569</v>
      </c>
    </row>
    <row r="376" spans="1:11">
      <c r="A376" t="s">
        <v>2706</v>
      </c>
      <c r="B376" t="s">
        <v>771</v>
      </c>
      <c r="C376" t="s">
        <v>2545</v>
      </c>
      <c r="D376" t="s">
        <v>2707</v>
      </c>
      <c r="E376" t="s">
        <v>774</v>
      </c>
      <c r="F376" t="s">
        <v>774</v>
      </c>
      <c r="G376" t="s">
        <v>774</v>
      </c>
      <c r="H376" t="s">
        <v>774</v>
      </c>
      <c r="I376">
        <v>729</v>
      </c>
      <c r="J376" t="s">
        <v>238</v>
      </c>
      <c r="K376" t="s">
        <v>714</v>
      </c>
    </row>
    <row r="377" spans="1:11">
      <c r="A377" t="s">
        <v>2708</v>
      </c>
      <c r="B377" t="s">
        <v>771</v>
      </c>
      <c r="C377" t="s">
        <v>2545</v>
      </c>
      <c r="D377" t="s">
        <v>2709</v>
      </c>
      <c r="E377" t="s">
        <v>774</v>
      </c>
      <c r="F377" t="s">
        <v>774</v>
      </c>
      <c r="G377" t="s">
        <v>774</v>
      </c>
      <c r="H377" t="s">
        <v>774</v>
      </c>
      <c r="I377">
        <v>730</v>
      </c>
      <c r="J377" t="s">
        <v>238</v>
      </c>
      <c r="K377" t="s">
        <v>692</v>
      </c>
    </row>
    <row r="378" spans="1:11">
      <c r="A378" t="s">
        <v>2710</v>
      </c>
      <c r="B378" t="s">
        <v>771</v>
      </c>
      <c r="C378" t="s">
        <v>2545</v>
      </c>
      <c r="D378" t="s">
        <v>2711</v>
      </c>
      <c r="E378" t="s">
        <v>774</v>
      </c>
      <c r="F378" t="s">
        <v>774</v>
      </c>
      <c r="G378" t="s">
        <v>774</v>
      </c>
      <c r="H378" t="s">
        <v>774</v>
      </c>
      <c r="I378">
        <v>731</v>
      </c>
      <c r="J378" t="s">
        <v>238</v>
      </c>
      <c r="K378" t="s">
        <v>3974</v>
      </c>
    </row>
    <row r="379" spans="1:11">
      <c r="A379" t="s">
        <v>2712</v>
      </c>
      <c r="B379" t="s">
        <v>771</v>
      </c>
      <c r="C379" t="s">
        <v>2545</v>
      </c>
      <c r="D379" t="s">
        <v>2165</v>
      </c>
      <c r="E379" t="s">
        <v>774</v>
      </c>
      <c r="F379" t="s">
        <v>774</v>
      </c>
      <c r="G379" t="s">
        <v>774</v>
      </c>
      <c r="H379" t="s">
        <v>774</v>
      </c>
      <c r="I379">
        <v>732</v>
      </c>
      <c r="J379" t="s">
        <v>238</v>
      </c>
      <c r="K379" t="s">
        <v>3821</v>
      </c>
    </row>
    <row r="380" spans="1:11">
      <c r="A380" t="s">
        <v>2715</v>
      </c>
      <c r="B380" t="s">
        <v>771</v>
      </c>
      <c r="C380" t="s">
        <v>2545</v>
      </c>
      <c r="D380" t="s">
        <v>2716</v>
      </c>
      <c r="E380" t="s">
        <v>774</v>
      </c>
      <c r="F380" t="s">
        <v>774</v>
      </c>
      <c r="G380" t="s">
        <v>774</v>
      </c>
      <c r="H380" t="s">
        <v>774</v>
      </c>
      <c r="I380">
        <v>735</v>
      </c>
      <c r="J380" t="s">
        <v>238</v>
      </c>
      <c r="K380" t="s">
        <v>715</v>
      </c>
    </row>
    <row r="381" spans="1:11">
      <c r="A381" t="s">
        <v>2717</v>
      </c>
      <c r="B381" t="s">
        <v>771</v>
      </c>
      <c r="C381" t="s">
        <v>2545</v>
      </c>
      <c r="D381" t="s">
        <v>2718</v>
      </c>
      <c r="E381" t="s">
        <v>774</v>
      </c>
      <c r="F381" t="s">
        <v>774</v>
      </c>
      <c r="G381" t="s">
        <v>774</v>
      </c>
      <c r="H381" t="s">
        <v>774</v>
      </c>
      <c r="I381">
        <v>736</v>
      </c>
      <c r="J381" t="s">
        <v>238</v>
      </c>
      <c r="K381" t="s">
        <v>683</v>
      </c>
    </row>
    <row r="382" spans="1:11">
      <c r="A382" t="s">
        <v>2719</v>
      </c>
      <c r="B382" t="s">
        <v>771</v>
      </c>
      <c r="C382" t="s">
        <v>2545</v>
      </c>
      <c r="D382" t="s">
        <v>2720</v>
      </c>
      <c r="E382" t="s">
        <v>774</v>
      </c>
      <c r="F382" t="s">
        <v>774</v>
      </c>
      <c r="G382" t="s">
        <v>774</v>
      </c>
      <c r="H382" t="s">
        <v>774</v>
      </c>
      <c r="I382">
        <v>737</v>
      </c>
      <c r="J382" t="s">
        <v>238</v>
      </c>
      <c r="K382" t="s">
        <v>684</v>
      </c>
    </row>
    <row r="383" spans="1:11">
      <c r="A383" t="s">
        <v>2721</v>
      </c>
      <c r="B383" t="s">
        <v>771</v>
      </c>
      <c r="C383" t="s">
        <v>2545</v>
      </c>
      <c r="D383" t="s">
        <v>2722</v>
      </c>
      <c r="E383" t="s">
        <v>774</v>
      </c>
      <c r="F383" t="s">
        <v>774</v>
      </c>
      <c r="G383" t="s">
        <v>774</v>
      </c>
      <c r="H383" t="s">
        <v>774</v>
      </c>
      <c r="I383">
        <v>739</v>
      </c>
      <c r="J383" t="s">
        <v>238</v>
      </c>
      <c r="K383" t="s">
        <v>529</v>
      </c>
    </row>
    <row r="384" spans="1:11">
      <c r="A384" t="s">
        <v>2723</v>
      </c>
      <c r="B384" t="s">
        <v>771</v>
      </c>
      <c r="C384" t="s">
        <v>2545</v>
      </c>
      <c r="D384" t="s">
        <v>2086</v>
      </c>
      <c r="E384" t="s">
        <v>774</v>
      </c>
      <c r="F384" t="s">
        <v>774</v>
      </c>
      <c r="G384" t="s">
        <v>774</v>
      </c>
      <c r="H384" t="s">
        <v>774</v>
      </c>
      <c r="I384">
        <v>740</v>
      </c>
      <c r="J384" t="s">
        <v>238</v>
      </c>
      <c r="K384" t="s">
        <v>625</v>
      </c>
    </row>
    <row r="385" spans="1:11">
      <c r="A385" t="s">
        <v>2724</v>
      </c>
      <c r="B385" t="s">
        <v>771</v>
      </c>
      <c r="C385" t="s">
        <v>2545</v>
      </c>
      <c r="D385" t="s">
        <v>2725</v>
      </c>
      <c r="E385" t="s">
        <v>774</v>
      </c>
      <c r="F385" t="s">
        <v>774</v>
      </c>
      <c r="G385" t="s">
        <v>774</v>
      </c>
      <c r="H385" t="s">
        <v>774</v>
      </c>
      <c r="I385">
        <v>741</v>
      </c>
      <c r="J385" t="s">
        <v>238</v>
      </c>
      <c r="K385" t="s">
        <v>685</v>
      </c>
    </row>
    <row r="386" spans="1:11">
      <c r="A386" t="s">
        <v>2726</v>
      </c>
      <c r="B386" t="s">
        <v>771</v>
      </c>
      <c r="C386" t="s">
        <v>2545</v>
      </c>
      <c r="D386" t="s">
        <v>2727</v>
      </c>
      <c r="E386" t="s">
        <v>774</v>
      </c>
      <c r="F386" t="s">
        <v>774</v>
      </c>
      <c r="G386" t="s">
        <v>774</v>
      </c>
      <c r="H386" t="s">
        <v>774</v>
      </c>
      <c r="I386">
        <v>742</v>
      </c>
      <c r="J386" t="s">
        <v>238</v>
      </c>
      <c r="K386" t="s">
        <v>3976</v>
      </c>
    </row>
    <row r="387" spans="1:11">
      <c r="A387" t="s">
        <v>2732</v>
      </c>
      <c r="B387" t="s">
        <v>771</v>
      </c>
      <c r="C387" t="s">
        <v>2545</v>
      </c>
      <c r="D387" t="s">
        <v>2290</v>
      </c>
      <c r="E387" t="s">
        <v>774</v>
      </c>
      <c r="F387" t="s">
        <v>774</v>
      </c>
      <c r="G387" t="s">
        <v>774</v>
      </c>
      <c r="H387" t="s">
        <v>774</v>
      </c>
      <c r="I387">
        <v>743</v>
      </c>
      <c r="J387" t="s">
        <v>238</v>
      </c>
      <c r="K387" t="s">
        <v>3857</v>
      </c>
    </row>
    <row r="388" spans="1:11">
      <c r="A388" t="s">
        <v>2733</v>
      </c>
      <c r="B388" t="s">
        <v>771</v>
      </c>
      <c r="C388" t="s">
        <v>2545</v>
      </c>
      <c r="D388" t="s">
        <v>2734</v>
      </c>
      <c r="E388" t="s">
        <v>774</v>
      </c>
      <c r="F388" t="s">
        <v>774</v>
      </c>
      <c r="G388" t="s">
        <v>774</v>
      </c>
      <c r="H388" t="s">
        <v>774</v>
      </c>
      <c r="I388">
        <v>744</v>
      </c>
      <c r="J388" t="s">
        <v>238</v>
      </c>
      <c r="K388" t="s">
        <v>3978</v>
      </c>
    </row>
    <row r="389" spans="1:11">
      <c r="A389" t="s">
        <v>2736</v>
      </c>
      <c r="B389" t="s">
        <v>771</v>
      </c>
      <c r="C389" t="s">
        <v>2545</v>
      </c>
      <c r="D389" t="s">
        <v>2737</v>
      </c>
      <c r="E389" t="s">
        <v>774</v>
      </c>
      <c r="F389" t="s">
        <v>774</v>
      </c>
      <c r="G389" t="s">
        <v>774</v>
      </c>
      <c r="H389" t="s">
        <v>774</v>
      </c>
      <c r="I389">
        <v>745</v>
      </c>
      <c r="J389" t="s">
        <v>238</v>
      </c>
      <c r="K389" t="s">
        <v>3979</v>
      </c>
    </row>
    <row r="390" spans="1:11">
      <c r="A390" t="s">
        <v>2741</v>
      </c>
      <c r="B390" t="s">
        <v>771</v>
      </c>
      <c r="C390" t="s">
        <v>2545</v>
      </c>
      <c r="D390" t="s">
        <v>2742</v>
      </c>
      <c r="E390" t="s">
        <v>774</v>
      </c>
      <c r="F390" t="s">
        <v>774</v>
      </c>
      <c r="G390" t="s">
        <v>774</v>
      </c>
      <c r="H390" t="s">
        <v>774</v>
      </c>
      <c r="I390">
        <v>746</v>
      </c>
      <c r="J390" t="s">
        <v>238</v>
      </c>
      <c r="K390" t="s">
        <v>747</v>
      </c>
    </row>
    <row r="391" spans="1:11">
      <c r="A391" t="s">
        <v>2743</v>
      </c>
      <c r="B391" t="s">
        <v>771</v>
      </c>
      <c r="C391" t="s">
        <v>2545</v>
      </c>
      <c r="D391" t="s">
        <v>2744</v>
      </c>
      <c r="E391" t="s">
        <v>774</v>
      </c>
      <c r="F391" t="s">
        <v>774</v>
      </c>
      <c r="G391" t="s">
        <v>774</v>
      </c>
      <c r="H391" t="s">
        <v>774</v>
      </c>
      <c r="I391">
        <v>747</v>
      </c>
      <c r="J391" t="s">
        <v>238</v>
      </c>
      <c r="K391" t="s">
        <v>703</v>
      </c>
    </row>
    <row r="392" spans="1:11">
      <c r="A392" t="s">
        <v>2745</v>
      </c>
      <c r="B392" t="s">
        <v>771</v>
      </c>
      <c r="C392" t="s">
        <v>2545</v>
      </c>
      <c r="D392" t="s">
        <v>2746</v>
      </c>
      <c r="E392" t="s">
        <v>774</v>
      </c>
      <c r="F392" t="s">
        <v>774</v>
      </c>
      <c r="G392" t="s">
        <v>774</v>
      </c>
      <c r="H392" t="s">
        <v>774</v>
      </c>
      <c r="I392">
        <v>748</v>
      </c>
      <c r="J392" t="s">
        <v>238</v>
      </c>
      <c r="K392" t="s">
        <v>749</v>
      </c>
    </row>
    <row r="393" spans="1:11">
      <c r="A393" t="s">
        <v>2747</v>
      </c>
      <c r="B393" t="s">
        <v>771</v>
      </c>
      <c r="C393" t="s">
        <v>2545</v>
      </c>
      <c r="D393" t="s">
        <v>2748</v>
      </c>
      <c r="E393" t="s">
        <v>774</v>
      </c>
      <c r="F393" t="s">
        <v>774</v>
      </c>
      <c r="G393" t="s">
        <v>774</v>
      </c>
      <c r="H393" t="s">
        <v>774</v>
      </c>
      <c r="I393">
        <v>749</v>
      </c>
      <c r="J393" t="s">
        <v>238</v>
      </c>
      <c r="K393" t="s">
        <v>3981</v>
      </c>
    </row>
    <row r="394" spans="1:11">
      <c r="A394" t="s">
        <v>2749</v>
      </c>
      <c r="B394" t="s">
        <v>771</v>
      </c>
      <c r="C394" t="s">
        <v>2545</v>
      </c>
      <c r="D394" t="s">
        <v>2750</v>
      </c>
      <c r="E394" t="s">
        <v>774</v>
      </c>
      <c r="F394" t="s">
        <v>774</v>
      </c>
      <c r="G394" t="s">
        <v>774</v>
      </c>
      <c r="H394" t="s">
        <v>774</v>
      </c>
      <c r="I394">
        <v>750</v>
      </c>
      <c r="J394" t="s">
        <v>238</v>
      </c>
      <c r="K394" t="s">
        <v>531</v>
      </c>
    </row>
    <row r="395" spans="1:11">
      <c r="A395" t="s">
        <v>2753</v>
      </c>
      <c r="B395" t="s">
        <v>771</v>
      </c>
      <c r="C395" t="s">
        <v>2545</v>
      </c>
      <c r="D395" t="s">
        <v>2754</v>
      </c>
      <c r="E395" t="s">
        <v>774</v>
      </c>
      <c r="F395" t="s">
        <v>774</v>
      </c>
      <c r="G395" t="s">
        <v>774</v>
      </c>
      <c r="H395" t="s">
        <v>774</v>
      </c>
      <c r="I395">
        <v>752</v>
      </c>
      <c r="J395" t="s">
        <v>238</v>
      </c>
      <c r="K395" t="s">
        <v>532</v>
      </c>
    </row>
    <row r="396" spans="1:11">
      <c r="A396" t="s">
        <v>2755</v>
      </c>
      <c r="B396" t="s">
        <v>771</v>
      </c>
      <c r="C396" t="s">
        <v>2545</v>
      </c>
      <c r="D396" t="s">
        <v>2756</v>
      </c>
      <c r="E396" t="s">
        <v>774</v>
      </c>
      <c r="F396" t="s">
        <v>774</v>
      </c>
      <c r="G396" t="s">
        <v>774</v>
      </c>
      <c r="H396" t="s">
        <v>774</v>
      </c>
      <c r="I396">
        <v>753</v>
      </c>
      <c r="J396" t="s">
        <v>238</v>
      </c>
      <c r="K396" t="s">
        <v>533</v>
      </c>
    </row>
    <row r="397" spans="1:11">
      <c r="A397" t="s">
        <v>2757</v>
      </c>
      <c r="B397" t="s">
        <v>771</v>
      </c>
      <c r="C397" t="s">
        <v>2545</v>
      </c>
      <c r="D397" t="s">
        <v>2758</v>
      </c>
      <c r="E397" t="s">
        <v>774</v>
      </c>
      <c r="F397" t="s">
        <v>774</v>
      </c>
      <c r="G397" t="s">
        <v>774</v>
      </c>
      <c r="H397" t="s">
        <v>774</v>
      </c>
      <c r="I397">
        <v>754</v>
      </c>
      <c r="J397" t="s">
        <v>238</v>
      </c>
      <c r="K397" t="s">
        <v>3983</v>
      </c>
    </row>
    <row r="398" spans="1:11">
      <c r="A398" t="s">
        <v>2572</v>
      </c>
      <c r="B398" t="s">
        <v>771</v>
      </c>
      <c r="C398" t="s">
        <v>2545</v>
      </c>
      <c r="D398" t="s">
        <v>2573</v>
      </c>
      <c r="E398" t="s">
        <v>774</v>
      </c>
      <c r="F398" t="s">
        <v>774</v>
      </c>
      <c r="G398" t="s">
        <v>774</v>
      </c>
      <c r="H398" t="s">
        <v>774</v>
      </c>
      <c r="I398">
        <v>755</v>
      </c>
      <c r="J398" t="s">
        <v>238</v>
      </c>
      <c r="K398" t="s">
        <v>544</v>
      </c>
    </row>
    <row r="399" spans="1:11">
      <c r="A399" t="s">
        <v>2759</v>
      </c>
      <c r="B399" t="s">
        <v>771</v>
      </c>
      <c r="C399" t="s">
        <v>2545</v>
      </c>
      <c r="D399" t="s">
        <v>2760</v>
      </c>
      <c r="E399" t="s">
        <v>774</v>
      </c>
      <c r="F399" t="s">
        <v>774</v>
      </c>
      <c r="G399" t="s">
        <v>774</v>
      </c>
      <c r="H399" t="s">
        <v>774</v>
      </c>
      <c r="I399">
        <v>756</v>
      </c>
      <c r="J399" t="s">
        <v>238</v>
      </c>
      <c r="K399" t="s">
        <v>3984</v>
      </c>
    </row>
    <row r="400" spans="1:11">
      <c r="A400" t="s">
        <v>2761</v>
      </c>
      <c r="B400" t="s">
        <v>771</v>
      </c>
      <c r="C400" t="s">
        <v>2545</v>
      </c>
      <c r="D400" t="s">
        <v>2762</v>
      </c>
      <c r="E400" t="s">
        <v>774</v>
      </c>
      <c r="F400" t="s">
        <v>774</v>
      </c>
      <c r="G400" t="s">
        <v>774</v>
      </c>
      <c r="H400" t="s">
        <v>774</v>
      </c>
      <c r="I400">
        <v>757</v>
      </c>
      <c r="J400" t="s">
        <v>238</v>
      </c>
      <c r="K400" t="s">
        <v>535</v>
      </c>
    </row>
    <row r="401" spans="1:11">
      <c r="A401" t="s">
        <v>2763</v>
      </c>
      <c r="B401" t="s">
        <v>771</v>
      </c>
      <c r="C401" t="s">
        <v>2545</v>
      </c>
      <c r="D401" t="s">
        <v>2764</v>
      </c>
      <c r="E401" t="s">
        <v>774</v>
      </c>
      <c r="F401" t="s">
        <v>774</v>
      </c>
      <c r="G401" t="s">
        <v>774</v>
      </c>
      <c r="H401" t="s">
        <v>774</v>
      </c>
      <c r="I401">
        <v>758</v>
      </c>
      <c r="J401" t="s">
        <v>238</v>
      </c>
      <c r="K401" t="s">
        <v>3985</v>
      </c>
    </row>
    <row r="402" spans="1:11">
      <c r="A402" t="s">
        <v>2765</v>
      </c>
      <c r="B402" t="s">
        <v>771</v>
      </c>
      <c r="C402" t="s">
        <v>2545</v>
      </c>
      <c r="D402" t="s">
        <v>2766</v>
      </c>
      <c r="E402" t="s">
        <v>774</v>
      </c>
      <c r="F402" t="s">
        <v>774</v>
      </c>
      <c r="G402" t="s">
        <v>774</v>
      </c>
      <c r="H402" t="s">
        <v>774</v>
      </c>
      <c r="I402">
        <v>759</v>
      </c>
      <c r="J402" t="s">
        <v>238</v>
      </c>
      <c r="K402" t="s">
        <v>717</v>
      </c>
    </row>
    <row r="403" spans="1:11">
      <c r="A403" t="s">
        <v>2767</v>
      </c>
      <c r="B403" t="s">
        <v>771</v>
      </c>
      <c r="C403" t="s">
        <v>2545</v>
      </c>
      <c r="D403" t="s">
        <v>2400</v>
      </c>
      <c r="E403" t="s">
        <v>774</v>
      </c>
      <c r="F403" t="s">
        <v>774</v>
      </c>
      <c r="G403" t="s">
        <v>774</v>
      </c>
      <c r="H403" t="s">
        <v>774</v>
      </c>
      <c r="I403">
        <v>760</v>
      </c>
      <c r="J403" t="s">
        <v>238</v>
      </c>
      <c r="K403" t="s">
        <v>3902</v>
      </c>
    </row>
    <row r="404" spans="1:11">
      <c r="A404" t="s">
        <v>2768</v>
      </c>
      <c r="B404" t="s">
        <v>771</v>
      </c>
      <c r="C404" t="s">
        <v>2545</v>
      </c>
      <c r="D404" t="s">
        <v>2769</v>
      </c>
      <c r="E404" t="s">
        <v>774</v>
      </c>
      <c r="F404" t="s">
        <v>774</v>
      </c>
      <c r="G404" t="s">
        <v>774</v>
      </c>
      <c r="H404" t="s">
        <v>774</v>
      </c>
      <c r="I404">
        <v>762</v>
      </c>
      <c r="J404" t="s">
        <v>238</v>
      </c>
      <c r="K404" t="s">
        <v>3986</v>
      </c>
    </row>
    <row r="405" spans="1:11">
      <c r="A405" t="s">
        <v>2770</v>
      </c>
      <c r="B405" t="s">
        <v>771</v>
      </c>
      <c r="C405" t="s">
        <v>2545</v>
      </c>
      <c r="D405" t="s">
        <v>2771</v>
      </c>
      <c r="E405" t="s">
        <v>774</v>
      </c>
      <c r="F405" t="s">
        <v>774</v>
      </c>
      <c r="G405" t="s">
        <v>774</v>
      </c>
      <c r="H405" t="s">
        <v>774</v>
      </c>
      <c r="I405">
        <v>764</v>
      </c>
      <c r="J405" t="s">
        <v>238</v>
      </c>
      <c r="K405" t="s">
        <v>3987</v>
      </c>
    </row>
    <row r="406" spans="1:11">
      <c r="A406" t="s">
        <v>2772</v>
      </c>
      <c r="B406" t="s">
        <v>771</v>
      </c>
      <c r="C406" t="s">
        <v>2545</v>
      </c>
      <c r="D406" t="s">
        <v>2773</v>
      </c>
      <c r="E406" t="s">
        <v>774</v>
      </c>
      <c r="F406" t="s">
        <v>774</v>
      </c>
      <c r="G406" t="s">
        <v>774</v>
      </c>
      <c r="H406" t="s">
        <v>774</v>
      </c>
      <c r="I406">
        <v>765</v>
      </c>
      <c r="J406" t="s">
        <v>238</v>
      </c>
      <c r="K406" t="s">
        <v>538</v>
      </c>
    </row>
    <row r="407" spans="1:11">
      <c r="A407" t="s">
        <v>2702</v>
      </c>
      <c r="B407" t="s">
        <v>771</v>
      </c>
      <c r="C407" t="s">
        <v>2545</v>
      </c>
      <c r="D407" t="s">
        <v>2703</v>
      </c>
      <c r="E407" t="s">
        <v>774</v>
      </c>
      <c r="F407" t="s">
        <v>774</v>
      </c>
      <c r="G407" t="s">
        <v>774</v>
      </c>
      <c r="H407" t="s">
        <v>774</v>
      </c>
      <c r="I407">
        <v>766</v>
      </c>
      <c r="J407" t="s">
        <v>238</v>
      </c>
      <c r="K407" t="s">
        <v>3972</v>
      </c>
    </row>
    <row r="408" spans="1:11">
      <c r="A408" t="s">
        <v>2774</v>
      </c>
      <c r="B408" t="s">
        <v>771</v>
      </c>
      <c r="C408" t="s">
        <v>2545</v>
      </c>
      <c r="D408" t="s">
        <v>2775</v>
      </c>
      <c r="E408" t="s">
        <v>774</v>
      </c>
      <c r="F408" t="s">
        <v>774</v>
      </c>
      <c r="G408" t="s">
        <v>774</v>
      </c>
      <c r="H408" t="s">
        <v>774</v>
      </c>
      <c r="I408">
        <v>767</v>
      </c>
      <c r="J408" t="s">
        <v>238</v>
      </c>
      <c r="K408" t="s">
        <v>646</v>
      </c>
    </row>
    <row r="409" spans="1:11">
      <c r="A409" t="s">
        <v>2776</v>
      </c>
      <c r="B409" t="s">
        <v>771</v>
      </c>
      <c r="C409" t="s">
        <v>2545</v>
      </c>
      <c r="D409" t="s">
        <v>2777</v>
      </c>
      <c r="E409" t="s">
        <v>774</v>
      </c>
      <c r="F409" t="s">
        <v>774</v>
      </c>
      <c r="G409" t="s">
        <v>774</v>
      </c>
      <c r="H409" t="s">
        <v>774</v>
      </c>
      <c r="I409">
        <v>768</v>
      </c>
      <c r="J409" t="s">
        <v>238</v>
      </c>
      <c r="K409" t="s">
        <v>3988</v>
      </c>
    </row>
    <row r="410" spans="1:11">
      <c r="A410" t="s">
        <v>2778</v>
      </c>
      <c r="B410" t="s">
        <v>771</v>
      </c>
      <c r="C410" t="s">
        <v>2545</v>
      </c>
      <c r="D410" t="s">
        <v>2779</v>
      </c>
      <c r="E410" t="s">
        <v>774</v>
      </c>
      <c r="F410" t="s">
        <v>774</v>
      </c>
      <c r="G410" t="s">
        <v>774</v>
      </c>
      <c r="H410" t="s">
        <v>774</v>
      </c>
      <c r="I410">
        <v>769</v>
      </c>
      <c r="J410" t="s">
        <v>238</v>
      </c>
      <c r="K410" t="s">
        <v>3989</v>
      </c>
    </row>
    <row r="411" spans="1:11">
      <c r="A411" t="s">
        <v>2780</v>
      </c>
      <c r="B411" t="s">
        <v>771</v>
      </c>
      <c r="C411" t="s">
        <v>2545</v>
      </c>
      <c r="D411" t="s">
        <v>2781</v>
      </c>
      <c r="E411" t="s">
        <v>774</v>
      </c>
      <c r="F411" t="s">
        <v>774</v>
      </c>
      <c r="G411" t="s">
        <v>774</v>
      </c>
      <c r="H411" t="s">
        <v>774</v>
      </c>
      <c r="I411">
        <v>770</v>
      </c>
      <c r="J411" t="s">
        <v>238</v>
      </c>
      <c r="K411" t="s">
        <v>3990</v>
      </c>
    </row>
    <row r="412" spans="1:11">
      <c r="A412" t="s">
        <v>2782</v>
      </c>
      <c r="B412" t="s">
        <v>771</v>
      </c>
      <c r="C412" t="s">
        <v>2545</v>
      </c>
      <c r="D412" t="s">
        <v>2783</v>
      </c>
      <c r="E412" t="s">
        <v>774</v>
      </c>
      <c r="F412" t="s">
        <v>774</v>
      </c>
      <c r="G412" t="s">
        <v>774</v>
      </c>
      <c r="H412" t="s">
        <v>774</v>
      </c>
      <c r="I412">
        <v>771</v>
      </c>
      <c r="J412" t="s">
        <v>238</v>
      </c>
      <c r="K412" t="s">
        <v>647</v>
      </c>
    </row>
    <row r="413" spans="1:11">
      <c r="A413" t="s">
        <v>2574</v>
      </c>
      <c r="B413" t="s">
        <v>771</v>
      </c>
      <c r="C413" t="s">
        <v>2545</v>
      </c>
      <c r="D413" t="s">
        <v>2575</v>
      </c>
      <c r="E413" t="s">
        <v>774</v>
      </c>
      <c r="F413" t="s">
        <v>774</v>
      </c>
      <c r="G413" t="s">
        <v>774</v>
      </c>
      <c r="H413" t="s">
        <v>774</v>
      </c>
      <c r="I413">
        <v>773</v>
      </c>
      <c r="J413" t="s">
        <v>238</v>
      </c>
      <c r="K413" t="s">
        <v>512</v>
      </c>
    </row>
    <row r="414" spans="1:11">
      <c r="A414" t="s">
        <v>2786</v>
      </c>
      <c r="B414" t="s">
        <v>771</v>
      </c>
      <c r="C414" t="s">
        <v>2545</v>
      </c>
      <c r="D414" t="s">
        <v>2787</v>
      </c>
      <c r="E414" t="s">
        <v>774</v>
      </c>
      <c r="F414" t="s">
        <v>774</v>
      </c>
      <c r="G414" t="s">
        <v>774</v>
      </c>
      <c r="H414" t="s">
        <v>774</v>
      </c>
      <c r="I414">
        <v>775</v>
      </c>
      <c r="J414" t="s">
        <v>238</v>
      </c>
      <c r="K414" t="s">
        <v>686</v>
      </c>
    </row>
    <row r="415" spans="1:11">
      <c r="A415" t="s">
        <v>2788</v>
      </c>
      <c r="B415" t="s">
        <v>771</v>
      </c>
      <c r="C415" t="s">
        <v>2545</v>
      </c>
      <c r="D415" t="s">
        <v>2789</v>
      </c>
      <c r="E415" t="s">
        <v>774</v>
      </c>
      <c r="F415" t="s">
        <v>774</v>
      </c>
      <c r="G415" t="s">
        <v>774</v>
      </c>
      <c r="H415" t="s">
        <v>774</v>
      </c>
      <c r="I415">
        <v>776</v>
      </c>
      <c r="J415" t="s">
        <v>238</v>
      </c>
      <c r="K415" t="s">
        <v>648</v>
      </c>
    </row>
    <row r="416" spans="1:11">
      <c r="A416" t="s">
        <v>2790</v>
      </c>
      <c r="B416" t="s">
        <v>771</v>
      </c>
      <c r="C416" t="s">
        <v>2545</v>
      </c>
      <c r="D416" t="s">
        <v>2791</v>
      </c>
      <c r="E416" t="s">
        <v>774</v>
      </c>
      <c r="F416" t="s">
        <v>774</v>
      </c>
      <c r="G416" t="s">
        <v>774</v>
      </c>
      <c r="H416" t="s">
        <v>774</v>
      </c>
      <c r="I416">
        <v>777</v>
      </c>
      <c r="J416" t="s">
        <v>238</v>
      </c>
      <c r="K416" t="s">
        <v>704</v>
      </c>
    </row>
    <row r="417" spans="1:11">
      <c r="A417" t="s">
        <v>2792</v>
      </c>
      <c r="B417" t="s">
        <v>771</v>
      </c>
      <c r="C417" t="s">
        <v>2545</v>
      </c>
      <c r="D417" t="s">
        <v>2793</v>
      </c>
      <c r="E417" t="s">
        <v>774</v>
      </c>
      <c r="F417" t="s">
        <v>774</v>
      </c>
      <c r="G417" t="s">
        <v>774</v>
      </c>
      <c r="H417" t="s">
        <v>774</v>
      </c>
      <c r="I417">
        <v>778</v>
      </c>
      <c r="J417" t="s">
        <v>238</v>
      </c>
      <c r="K417" t="s">
        <v>687</v>
      </c>
    </row>
    <row r="418" spans="1:11">
      <c r="A418" t="s">
        <v>2794</v>
      </c>
      <c r="B418" t="s">
        <v>771</v>
      </c>
      <c r="C418" t="s">
        <v>2545</v>
      </c>
      <c r="D418" t="s">
        <v>2795</v>
      </c>
      <c r="E418" t="s">
        <v>774</v>
      </c>
      <c r="F418" t="s">
        <v>774</v>
      </c>
      <c r="G418" t="s">
        <v>774</v>
      </c>
      <c r="H418" t="s">
        <v>774</v>
      </c>
      <c r="I418">
        <v>779</v>
      </c>
      <c r="J418" t="s">
        <v>238</v>
      </c>
      <c r="K418" t="s">
        <v>734</v>
      </c>
    </row>
    <row r="419" spans="1:11">
      <c r="A419" t="s">
        <v>2796</v>
      </c>
      <c r="B419" t="s">
        <v>771</v>
      </c>
      <c r="C419" t="s">
        <v>2545</v>
      </c>
      <c r="D419" t="s">
        <v>2797</v>
      </c>
      <c r="E419" t="s">
        <v>774</v>
      </c>
      <c r="F419" t="s">
        <v>774</v>
      </c>
      <c r="G419" t="s">
        <v>774</v>
      </c>
      <c r="H419" t="s">
        <v>774</v>
      </c>
      <c r="I419">
        <v>781</v>
      </c>
      <c r="J419" t="s">
        <v>238</v>
      </c>
      <c r="K419" t="s">
        <v>705</v>
      </c>
    </row>
    <row r="420" spans="1:11">
      <c r="A420" t="s">
        <v>2801</v>
      </c>
      <c r="B420" t="s">
        <v>771</v>
      </c>
      <c r="C420" t="s">
        <v>2545</v>
      </c>
      <c r="D420" t="s">
        <v>1204</v>
      </c>
      <c r="E420" t="s">
        <v>774</v>
      </c>
      <c r="F420" t="s">
        <v>774</v>
      </c>
      <c r="G420" t="s">
        <v>774</v>
      </c>
      <c r="H420" t="s">
        <v>774</v>
      </c>
      <c r="I420">
        <v>784</v>
      </c>
      <c r="J420" t="s">
        <v>238</v>
      </c>
      <c r="K420" t="s">
        <v>3448</v>
      </c>
    </row>
    <row r="421" spans="1:11">
      <c r="A421" t="s">
        <v>2802</v>
      </c>
      <c r="B421" t="s">
        <v>771</v>
      </c>
      <c r="C421" t="s">
        <v>2545</v>
      </c>
      <c r="D421" t="s">
        <v>1829</v>
      </c>
      <c r="E421" t="s">
        <v>774</v>
      </c>
      <c r="F421" t="s">
        <v>774</v>
      </c>
      <c r="G421" t="s">
        <v>774</v>
      </c>
      <c r="H421" t="s">
        <v>774</v>
      </c>
      <c r="I421">
        <v>785</v>
      </c>
      <c r="J421" t="s">
        <v>238</v>
      </c>
      <c r="K421" t="s">
        <v>3694</v>
      </c>
    </row>
    <row r="422" spans="1:11">
      <c r="A422" t="s">
        <v>2803</v>
      </c>
      <c r="B422" t="s">
        <v>771</v>
      </c>
      <c r="C422" t="s">
        <v>2545</v>
      </c>
      <c r="D422" t="s">
        <v>2804</v>
      </c>
      <c r="E422" t="s">
        <v>774</v>
      </c>
      <c r="F422" t="s">
        <v>774</v>
      </c>
      <c r="G422" t="s">
        <v>774</v>
      </c>
      <c r="H422" t="s">
        <v>774</v>
      </c>
      <c r="I422">
        <v>786</v>
      </c>
      <c r="J422" t="s">
        <v>238</v>
      </c>
      <c r="K422" t="s">
        <v>3992</v>
      </c>
    </row>
    <row r="423" spans="1:11">
      <c r="A423" t="s">
        <v>2805</v>
      </c>
      <c r="B423" t="s">
        <v>771</v>
      </c>
      <c r="C423" t="s">
        <v>2545</v>
      </c>
      <c r="D423" t="s">
        <v>2806</v>
      </c>
      <c r="E423" t="s">
        <v>774</v>
      </c>
      <c r="F423" t="s">
        <v>774</v>
      </c>
      <c r="G423" t="s">
        <v>774</v>
      </c>
      <c r="H423" t="s">
        <v>774</v>
      </c>
      <c r="I423">
        <v>788</v>
      </c>
      <c r="J423" t="s">
        <v>238</v>
      </c>
      <c r="K423" t="s">
        <v>3993</v>
      </c>
    </row>
    <row r="424" spans="1:11">
      <c r="A424" t="s">
        <v>2809</v>
      </c>
      <c r="B424" t="s">
        <v>771</v>
      </c>
      <c r="C424" t="s">
        <v>2545</v>
      </c>
      <c r="D424" t="s">
        <v>2810</v>
      </c>
      <c r="E424" t="s">
        <v>774</v>
      </c>
      <c r="F424" t="s">
        <v>774</v>
      </c>
      <c r="G424" t="s">
        <v>774</v>
      </c>
      <c r="H424" t="s">
        <v>774</v>
      </c>
      <c r="I424">
        <v>790</v>
      </c>
      <c r="J424" t="s">
        <v>238</v>
      </c>
      <c r="K424" t="s">
        <v>3995</v>
      </c>
    </row>
    <row r="425" spans="1:11">
      <c r="A425" t="s">
        <v>2811</v>
      </c>
      <c r="B425" t="s">
        <v>771</v>
      </c>
      <c r="C425" t="s">
        <v>2545</v>
      </c>
      <c r="D425" t="s">
        <v>2812</v>
      </c>
      <c r="E425" t="s">
        <v>774</v>
      </c>
      <c r="F425" t="s">
        <v>774</v>
      </c>
      <c r="G425" t="s">
        <v>774</v>
      </c>
      <c r="H425" t="s">
        <v>774</v>
      </c>
      <c r="I425">
        <v>792</v>
      </c>
      <c r="J425" t="s">
        <v>238</v>
      </c>
      <c r="K425" t="s">
        <v>3996</v>
      </c>
    </row>
    <row r="426" spans="1:11">
      <c r="A426" t="s">
        <v>2813</v>
      </c>
      <c r="B426" t="s">
        <v>771</v>
      </c>
      <c r="C426" t="s">
        <v>2545</v>
      </c>
      <c r="D426" t="s">
        <v>2814</v>
      </c>
      <c r="E426" t="s">
        <v>774</v>
      </c>
      <c r="F426" t="s">
        <v>774</v>
      </c>
      <c r="G426" t="s">
        <v>774</v>
      </c>
      <c r="H426" t="s">
        <v>774</v>
      </c>
      <c r="I426">
        <v>794</v>
      </c>
      <c r="J426" t="s">
        <v>238</v>
      </c>
      <c r="K426" t="s">
        <v>3997</v>
      </c>
    </row>
    <row r="427" spans="1:11">
      <c r="A427" t="s">
        <v>2815</v>
      </c>
      <c r="B427" t="s">
        <v>771</v>
      </c>
      <c r="C427" t="s">
        <v>2545</v>
      </c>
      <c r="D427" t="s">
        <v>2816</v>
      </c>
      <c r="E427" t="s">
        <v>774</v>
      </c>
      <c r="F427" t="s">
        <v>774</v>
      </c>
      <c r="G427" t="s">
        <v>774</v>
      </c>
      <c r="H427" t="s">
        <v>774</v>
      </c>
      <c r="I427">
        <v>796</v>
      </c>
      <c r="J427" t="s">
        <v>238</v>
      </c>
      <c r="K427" t="s">
        <v>746</v>
      </c>
    </row>
    <row r="428" spans="1:11">
      <c r="A428" t="s">
        <v>2817</v>
      </c>
      <c r="B428" t="s">
        <v>771</v>
      </c>
      <c r="C428" t="s">
        <v>2545</v>
      </c>
      <c r="D428" t="s">
        <v>2818</v>
      </c>
      <c r="E428" t="s">
        <v>774</v>
      </c>
      <c r="F428" t="s">
        <v>774</v>
      </c>
      <c r="G428" t="s">
        <v>774</v>
      </c>
      <c r="H428" t="s">
        <v>774</v>
      </c>
      <c r="I428">
        <v>799</v>
      </c>
      <c r="J428" t="s">
        <v>238</v>
      </c>
      <c r="K428" t="s">
        <v>676</v>
      </c>
    </row>
    <row r="429" spans="1:11">
      <c r="A429" t="s">
        <v>2819</v>
      </c>
      <c r="B429" t="s">
        <v>771</v>
      </c>
      <c r="C429" t="s">
        <v>2545</v>
      </c>
      <c r="D429" t="s">
        <v>2820</v>
      </c>
      <c r="E429" t="s">
        <v>774</v>
      </c>
      <c r="F429" t="s">
        <v>774</v>
      </c>
      <c r="G429" t="s">
        <v>774</v>
      </c>
      <c r="H429" t="s">
        <v>774</v>
      </c>
      <c r="I429">
        <v>800</v>
      </c>
      <c r="J429" t="s">
        <v>238</v>
      </c>
      <c r="K429" t="s">
        <v>707</v>
      </c>
    </row>
    <row r="430" spans="1:11">
      <c r="A430" t="s">
        <v>2821</v>
      </c>
      <c r="B430" t="s">
        <v>771</v>
      </c>
      <c r="C430" t="s">
        <v>2545</v>
      </c>
      <c r="D430" t="s">
        <v>2822</v>
      </c>
      <c r="E430" t="s">
        <v>774</v>
      </c>
      <c r="F430" t="s">
        <v>774</v>
      </c>
      <c r="G430" t="s">
        <v>774</v>
      </c>
      <c r="H430" t="s">
        <v>774</v>
      </c>
      <c r="I430">
        <v>801</v>
      </c>
      <c r="J430" t="s">
        <v>238</v>
      </c>
      <c r="K430" t="s">
        <v>737</v>
      </c>
    </row>
    <row r="431" spans="1:11">
      <c r="A431" t="s">
        <v>2823</v>
      </c>
      <c r="B431" t="s">
        <v>771</v>
      </c>
      <c r="C431" t="s">
        <v>2545</v>
      </c>
      <c r="D431" t="s">
        <v>1611</v>
      </c>
      <c r="E431" t="s">
        <v>774</v>
      </c>
      <c r="F431" t="s">
        <v>774</v>
      </c>
      <c r="G431" t="s">
        <v>774</v>
      </c>
      <c r="H431" t="s">
        <v>774</v>
      </c>
      <c r="I431">
        <v>803</v>
      </c>
      <c r="J431" t="s">
        <v>238</v>
      </c>
      <c r="K431" t="s">
        <v>3602</v>
      </c>
    </row>
    <row r="432" spans="1:11">
      <c r="A432" t="s">
        <v>2824</v>
      </c>
      <c r="B432" t="s">
        <v>771</v>
      </c>
      <c r="C432" t="s">
        <v>2545</v>
      </c>
      <c r="D432" t="s">
        <v>2825</v>
      </c>
      <c r="E432" t="s">
        <v>774</v>
      </c>
      <c r="F432" t="s">
        <v>774</v>
      </c>
      <c r="G432" t="s">
        <v>774</v>
      </c>
      <c r="H432" t="s">
        <v>774</v>
      </c>
      <c r="I432">
        <v>805</v>
      </c>
      <c r="J432" t="s">
        <v>238</v>
      </c>
      <c r="K432" t="s">
        <v>3998</v>
      </c>
    </row>
    <row r="433" spans="1:11">
      <c r="A433" t="s">
        <v>2826</v>
      </c>
      <c r="B433" t="s">
        <v>771</v>
      </c>
      <c r="C433" t="s">
        <v>2545</v>
      </c>
      <c r="D433" t="s">
        <v>2827</v>
      </c>
      <c r="E433" t="s">
        <v>774</v>
      </c>
      <c r="F433" t="s">
        <v>774</v>
      </c>
      <c r="G433" t="s">
        <v>774</v>
      </c>
      <c r="H433" t="s">
        <v>774</v>
      </c>
      <c r="I433">
        <v>806</v>
      </c>
      <c r="J433" t="s">
        <v>238</v>
      </c>
      <c r="K433" t="s">
        <v>540</v>
      </c>
    </row>
    <row r="434" spans="1:11">
      <c r="A434" t="s">
        <v>2828</v>
      </c>
      <c r="B434" t="s">
        <v>771</v>
      </c>
      <c r="C434" t="s">
        <v>2545</v>
      </c>
      <c r="D434" t="s">
        <v>2829</v>
      </c>
      <c r="E434" t="s">
        <v>774</v>
      </c>
      <c r="F434" t="s">
        <v>774</v>
      </c>
      <c r="G434" t="s">
        <v>774</v>
      </c>
      <c r="H434" t="s">
        <v>774</v>
      </c>
      <c r="I434">
        <v>807</v>
      </c>
      <c r="J434" t="s">
        <v>238</v>
      </c>
      <c r="K434" t="s">
        <v>688</v>
      </c>
    </row>
    <row r="435" spans="1:11">
      <c r="A435" t="s">
        <v>2830</v>
      </c>
      <c r="B435" t="s">
        <v>771</v>
      </c>
      <c r="C435" t="s">
        <v>2545</v>
      </c>
      <c r="D435" t="s">
        <v>2831</v>
      </c>
      <c r="E435" t="s">
        <v>774</v>
      </c>
      <c r="F435" t="s">
        <v>774</v>
      </c>
      <c r="G435" t="s">
        <v>774</v>
      </c>
      <c r="H435" t="s">
        <v>774</v>
      </c>
      <c r="I435">
        <v>811</v>
      </c>
      <c r="J435" t="s">
        <v>238</v>
      </c>
      <c r="K435" t="s">
        <v>3999</v>
      </c>
    </row>
    <row r="436" spans="1:11">
      <c r="A436" t="s">
        <v>2834</v>
      </c>
      <c r="B436" t="s">
        <v>771</v>
      </c>
      <c r="C436" t="s">
        <v>2545</v>
      </c>
      <c r="D436" t="s">
        <v>2835</v>
      </c>
      <c r="E436" t="s">
        <v>774</v>
      </c>
      <c r="F436" t="s">
        <v>774</v>
      </c>
      <c r="G436" t="s">
        <v>774</v>
      </c>
      <c r="H436" t="s">
        <v>774</v>
      </c>
      <c r="I436">
        <v>814</v>
      </c>
      <c r="J436" t="s">
        <v>238</v>
      </c>
      <c r="K436" t="s">
        <v>4001</v>
      </c>
    </row>
    <row r="437" spans="1:11">
      <c r="A437" t="s">
        <v>2836</v>
      </c>
      <c r="B437" t="s">
        <v>771</v>
      </c>
      <c r="C437" t="s">
        <v>2545</v>
      </c>
      <c r="D437" t="s">
        <v>2837</v>
      </c>
      <c r="E437" t="s">
        <v>774</v>
      </c>
      <c r="F437" t="s">
        <v>774</v>
      </c>
      <c r="G437" t="s">
        <v>774</v>
      </c>
      <c r="H437" t="s">
        <v>774</v>
      </c>
      <c r="I437">
        <v>815</v>
      </c>
      <c r="J437" t="s">
        <v>238</v>
      </c>
      <c r="K437" t="s">
        <v>630</v>
      </c>
    </row>
    <row r="438" spans="1:11">
      <c r="A438" t="s">
        <v>2838</v>
      </c>
      <c r="B438" t="s">
        <v>771</v>
      </c>
      <c r="C438" t="s">
        <v>2545</v>
      </c>
      <c r="D438" t="s">
        <v>2839</v>
      </c>
      <c r="E438" t="s">
        <v>774</v>
      </c>
      <c r="F438" t="s">
        <v>774</v>
      </c>
      <c r="G438" t="s">
        <v>774</v>
      </c>
      <c r="H438" t="s">
        <v>774</v>
      </c>
      <c r="I438">
        <v>817</v>
      </c>
      <c r="J438" t="s">
        <v>238</v>
      </c>
      <c r="K438" t="s">
        <v>4002</v>
      </c>
    </row>
    <row r="439" spans="1:11">
      <c r="A439" t="s">
        <v>2840</v>
      </c>
      <c r="B439" t="s">
        <v>771</v>
      </c>
      <c r="C439" t="s">
        <v>2545</v>
      </c>
      <c r="D439" t="s">
        <v>2841</v>
      </c>
      <c r="E439" t="s">
        <v>774</v>
      </c>
      <c r="F439" t="s">
        <v>774</v>
      </c>
      <c r="G439" t="s">
        <v>774</v>
      </c>
      <c r="H439" t="s">
        <v>774</v>
      </c>
      <c r="I439">
        <v>818</v>
      </c>
      <c r="J439" t="s">
        <v>238</v>
      </c>
      <c r="K439" t="s">
        <v>4003</v>
      </c>
    </row>
    <row r="440" spans="1:11">
      <c r="A440" t="s">
        <v>2877</v>
      </c>
      <c r="B440" t="s">
        <v>771</v>
      </c>
      <c r="C440" t="s">
        <v>2878</v>
      </c>
      <c r="D440" t="s">
        <v>1005</v>
      </c>
      <c r="E440" t="s">
        <v>774</v>
      </c>
      <c r="F440" t="s">
        <v>774</v>
      </c>
      <c r="G440" t="s">
        <v>774</v>
      </c>
      <c r="H440" t="s">
        <v>774</v>
      </c>
      <c r="I440">
        <v>819</v>
      </c>
      <c r="J440" t="s">
        <v>4014</v>
      </c>
      <c r="K440" t="s">
        <v>3369</v>
      </c>
    </row>
    <row r="441" spans="1:11">
      <c r="A441" t="s">
        <v>2879</v>
      </c>
      <c r="B441" t="s">
        <v>771</v>
      </c>
      <c r="C441" t="s">
        <v>2878</v>
      </c>
      <c r="D441" t="s">
        <v>2880</v>
      </c>
      <c r="E441" t="s">
        <v>774</v>
      </c>
      <c r="F441" t="s">
        <v>774</v>
      </c>
      <c r="G441" t="s">
        <v>774</v>
      </c>
      <c r="H441" t="s">
        <v>774</v>
      </c>
      <c r="I441">
        <v>820</v>
      </c>
      <c r="J441" t="s">
        <v>4014</v>
      </c>
      <c r="K441" t="s">
        <v>4015</v>
      </c>
    </row>
    <row r="442" spans="1:11">
      <c r="A442" t="s">
        <v>2881</v>
      </c>
      <c r="B442" t="s">
        <v>771</v>
      </c>
      <c r="C442" t="s">
        <v>2878</v>
      </c>
      <c r="D442" t="s">
        <v>1377</v>
      </c>
      <c r="E442" t="s">
        <v>774</v>
      </c>
      <c r="F442" t="s">
        <v>774</v>
      </c>
      <c r="G442" t="s">
        <v>774</v>
      </c>
      <c r="H442" t="s">
        <v>774</v>
      </c>
      <c r="I442">
        <v>821</v>
      </c>
      <c r="J442" t="s">
        <v>4014</v>
      </c>
      <c r="K442" t="s">
        <v>3509</v>
      </c>
    </row>
    <row r="443" spans="1:11">
      <c r="A443" t="s">
        <v>2882</v>
      </c>
      <c r="B443" t="s">
        <v>771</v>
      </c>
      <c r="C443" t="s">
        <v>2878</v>
      </c>
      <c r="D443" t="s">
        <v>776</v>
      </c>
      <c r="E443" t="s">
        <v>774</v>
      </c>
      <c r="F443" t="s">
        <v>774</v>
      </c>
      <c r="G443" t="s">
        <v>774</v>
      </c>
      <c r="H443" t="s">
        <v>774</v>
      </c>
      <c r="I443">
        <v>822</v>
      </c>
      <c r="J443" t="s">
        <v>4014</v>
      </c>
      <c r="K443" t="s">
        <v>622</v>
      </c>
    </row>
    <row r="444" spans="1:11">
      <c r="A444" t="s">
        <v>2883</v>
      </c>
      <c r="B444" t="s">
        <v>771</v>
      </c>
      <c r="C444" t="s">
        <v>2878</v>
      </c>
      <c r="D444" t="s">
        <v>2884</v>
      </c>
      <c r="E444" t="s">
        <v>774</v>
      </c>
      <c r="F444" t="s">
        <v>774</v>
      </c>
      <c r="G444" t="s">
        <v>774</v>
      </c>
      <c r="H444" t="s">
        <v>774</v>
      </c>
      <c r="I444">
        <v>823</v>
      </c>
      <c r="J444" t="s">
        <v>4014</v>
      </c>
      <c r="K444" t="s">
        <v>4016</v>
      </c>
    </row>
    <row r="445" spans="1:11">
      <c r="A445" t="s">
        <v>2885</v>
      </c>
      <c r="B445" t="s">
        <v>771</v>
      </c>
      <c r="C445" t="s">
        <v>2878</v>
      </c>
      <c r="D445" t="s">
        <v>2886</v>
      </c>
      <c r="E445" t="s">
        <v>774</v>
      </c>
      <c r="F445" t="s">
        <v>774</v>
      </c>
      <c r="G445" t="s">
        <v>774</v>
      </c>
      <c r="H445" t="s">
        <v>774</v>
      </c>
      <c r="I445">
        <v>824</v>
      </c>
      <c r="J445" t="s">
        <v>4014</v>
      </c>
      <c r="K445" t="s">
        <v>4017</v>
      </c>
    </row>
    <row r="446" spans="1:11">
      <c r="A446" t="s">
        <v>2887</v>
      </c>
      <c r="B446" t="s">
        <v>771</v>
      </c>
      <c r="C446" t="s">
        <v>2878</v>
      </c>
      <c r="D446" t="s">
        <v>2888</v>
      </c>
      <c r="E446" t="s">
        <v>774</v>
      </c>
      <c r="F446" t="s">
        <v>774</v>
      </c>
      <c r="G446" t="s">
        <v>774</v>
      </c>
      <c r="H446" t="s">
        <v>774</v>
      </c>
      <c r="I446">
        <v>825</v>
      </c>
      <c r="J446" t="s">
        <v>4014</v>
      </c>
      <c r="K446" t="s">
        <v>4018</v>
      </c>
    </row>
    <row r="447" spans="1:11">
      <c r="A447" t="s">
        <v>2889</v>
      </c>
      <c r="B447" t="s">
        <v>771</v>
      </c>
      <c r="C447" t="s">
        <v>2878</v>
      </c>
      <c r="D447" t="s">
        <v>2890</v>
      </c>
      <c r="E447" t="s">
        <v>774</v>
      </c>
      <c r="F447" t="s">
        <v>774</v>
      </c>
      <c r="G447" t="s">
        <v>774</v>
      </c>
      <c r="H447" t="s">
        <v>774</v>
      </c>
      <c r="I447">
        <v>826</v>
      </c>
      <c r="J447" t="s">
        <v>4014</v>
      </c>
      <c r="K447" t="s">
        <v>4019</v>
      </c>
    </row>
    <row r="448" spans="1:11">
      <c r="A448" t="s">
        <v>2891</v>
      </c>
      <c r="B448" t="s">
        <v>771</v>
      </c>
      <c r="C448" t="s">
        <v>2878</v>
      </c>
      <c r="D448" t="s">
        <v>2892</v>
      </c>
      <c r="E448" t="s">
        <v>774</v>
      </c>
      <c r="F448" t="s">
        <v>774</v>
      </c>
      <c r="G448" t="s">
        <v>774</v>
      </c>
      <c r="H448" t="s">
        <v>774</v>
      </c>
      <c r="I448">
        <v>827</v>
      </c>
      <c r="J448" t="s">
        <v>4014</v>
      </c>
      <c r="K448" t="s">
        <v>4020</v>
      </c>
    </row>
    <row r="449" spans="1:11">
      <c r="A449" t="s">
        <v>2893</v>
      </c>
      <c r="B449" t="s">
        <v>771</v>
      </c>
      <c r="C449" t="s">
        <v>2878</v>
      </c>
      <c r="D449" t="s">
        <v>2894</v>
      </c>
      <c r="E449" t="s">
        <v>774</v>
      </c>
      <c r="F449" t="s">
        <v>774</v>
      </c>
      <c r="G449" t="s">
        <v>774</v>
      </c>
      <c r="H449" t="s">
        <v>774</v>
      </c>
      <c r="I449">
        <v>828</v>
      </c>
      <c r="J449" t="s">
        <v>4014</v>
      </c>
      <c r="K449" t="s">
        <v>4021</v>
      </c>
    </row>
    <row r="450" spans="1:11">
      <c r="A450" t="s">
        <v>2895</v>
      </c>
      <c r="B450" t="s">
        <v>771</v>
      </c>
      <c r="C450" t="s">
        <v>2878</v>
      </c>
      <c r="D450" t="s">
        <v>820</v>
      </c>
      <c r="E450" t="s">
        <v>774</v>
      </c>
      <c r="F450" t="s">
        <v>774</v>
      </c>
      <c r="G450" t="s">
        <v>774</v>
      </c>
      <c r="H450" t="s">
        <v>774</v>
      </c>
      <c r="I450">
        <v>829</v>
      </c>
      <c r="J450" t="s">
        <v>4014</v>
      </c>
      <c r="K450" t="s">
        <v>3</v>
      </c>
    </row>
    <row r="451" spans="1:11">
      <c r="A451" t="s">
        <v>2896</v>
      </c>
      <c r="B451" t="s">
        <v>771</v>
      </c>
      <c r="C451" t="s">
        <v>2878</v>
      </c>
      <c r="D451" t="s">
        <v>2897</v>
      </c>
      <c r="E451" t="s">
        <v>774</v>
      </c>
      <c r="F451" t="s">
        <v>774</v>
      </c>
      <c r="G451" t="s">
        <v>774</v>
      </c>
      <c r="H451" t="s">
        <v>774</v>
      </c>
      <c r="I451">
        <v>830</v>
      </c>
      <c r="J451" t="s">
        <v>4014</v>
      </c>
      <c r="K451" t="s">
        <v>4022</v>
      </c>
    </row>
    <row r="452" spans="1:11">
      <c r="A452" t="s">
        <v>2898</v>
      </c>
      <c r="B452" t="s">
        <v>771</v>
      </c>
      <c r="C452" t="s">
        <v>2878</v>
      </c>
      <c r="D452" t="s">
        <v>2899</v>
      </c>
      <c r="E452" t="s">
        <v>774</v>
      </c>
      <c r="F452" t="s">
        <v>774</v>
      </c>
      <c r="G452" t="s">
        <v>774</v>
      </c>
      <c r="H452" t="s">
        <v>774</v>
      </c>
      <c r="I452">
        <v>831</v>
      </c>
      <c r="J452" t="s">
        <v>4014</v>
      </c>
      <c r="K452" t="s">
        <v>4023</v>
      </c>
    </row>
    <row r="453" spans="1:11">
      <c r="A453" t="s">
        <v>2900</v>
      </c>
      <c r="B453" t="s">
        <v>771</v>
      </c>
      <c r="C453" t="s">
        <v>2878</v>
      </c>
      <c r="D453" t="s">
        <v>1533</v>
      </c>
      <c r="E453" t="s">
        <v>774</v>
      </c>
      <c r="F453" t="s">
        <v>774</v>
      </c>
      <c r="G453" t="s">
        <v>774</v>
      </c>
      <c r="H453" t="s">
        <v>774</v>
      </c>
      <c r="I453">
        <v>832</v>
      </c>
      <c r="J453" t="s">
        <v>4014</v>
      </c>
      <c r="K453" t="s">
        <v>251</v>
      </c>
    </row>
    <row r="454" spans="1:11">
      <c r="A454" t="s">
        <v>2901</v>
      </c>
      <c r="B454" t="s">
        <v>771</v>
      </c>
      <c r="C454" t="s">
        <v>2878</v>
      </c>
      <c r="D454" t="s">
        <v>1211</v>
      </c>
      <c r="E454" t="s">
        <v>774</v>
      </c>
      <c r="F454" t="s">
        <v>774</v>
      </c>
      <c r="G454" t="s">
        <v>774</v>
      </c>
      <c r="H454" t="s">
        <v>774</v>
      </c>
      <c r="I454">
        <v>833</v>
      </c>
      <c r="J454" t="s">
        <v>4014</v>
      </c>
      <c r="K454" t="s">
        <v>3451</v>
      </c>
    </row>
    <row r="455" spans="1:11">
      <c r="A455" t="s">
        <v>3044</v>
      </c>
      <c r="B455" t="s">
        <v>771</v>
      </c>
      <c r="C455" t="s">
        <v>3045</v>
      </c>
      <c r="D455" t="s">
        <v>3046</v>
      </c>
      <c r="E455" t="s">
        <v>774</v>
      </c>
      <c r="F455" t="s">
        <v>774</v>
      </c>
      <c r="G455" t="s">
        <v>774</v>
      </c>
      <c r="H455" t="s">
        <v>774</v>
      </c>
      <c r="I455">
        <v>834</v>
      </c>
      <c r="J455" t="s">
        <v>256</v>
      </c>
      <c r="K455" t="s">
        <v>4090</v>
      </c>
    </row>
    <row r="456" spans="1:11">
      <c r="A456" t="s">
        <v>3047</v>
      </c>
      <c r="B456" t="s">
        <v>771</v>
      </c>
      <c r="C456" t="s">
        <v>3045</v>
      </c>
      <c r="D456" t="s">
        <v>3048</v>
      </c>
      <c r="E456" t="s">
        <v>774</v>
      </c>
      <c r="F456" t="s">
        <v>774</v>
      </c>
      <c r="G456" t="s">
        <v>774</v>
      </c>
      <c r="H456" t="s">
        <v>774</v>
      </c>
      <c r="I456">
        <v>835</v>
      </c>
      <c r="J456" t="s">
        <v>256</v>
      </c>
      <c r="K456" t="s">
        <v>4091</v>
      </c>
    </row>
    <row r="457" spans="1:11">
      <c r="A457" t="s">
        <v>3051</v>
      </c>
      <c r="B457" t="s">
        <v>771</v>
      </c>
      <c r="C457" t="s">
        <v>3045</v>
      </c>
      <c r="D457" t="s">
        <v>3052</v>
      </c>
      <c r="E457" t="s">
        <v>774</v>
      </c>
      <c r="F457" t="s">
        <v>774</v>
      </c>
      <c r="G457" t="s">
        <v>774</v>
      </c>
      <c r="H457" t="s">
        <v>774</v>
      </c>
      <c r="I457">
        <v>836</v>
      </c>
      <c r="J457" t="s">
        <v>256</v>
      </c>
      <c r="K457" t="s">
        <v>4093</v>
      </c>
    </row>
    <row r="458" spans="1:11">
      <c r="A458" t="s">
        <v>3053</v>
      </c>
      <c r="B458" t="s">
        <v>771</v>
      </c>
      <c r="C458" t="s">
        <v>3045</v>
      </c>
      <c r="D458" t="s">
        <v>3054</v>
      </c>
      <c r="E458" t="s">
        <v>774</v>
      </c>
      <c r="F458" t="s">
        <v>774</v>
      </c>
      <c r="G458" t="s">
        <v>774</v>
      </c>
      <c r="H458" t="s">
        <v>774</v>
      </c>
      <c r="I458">
        <v>837</v>
      </c>
      <c r="J458" t="s">
        <v>256</v>
      </c>
      <c r="K458" t="s">
        <v>4094</v>
      </c>
    </row>
    <row r="459" spans="1:11">
      <c r="A459" t="s">
        <v>3055</v>
      </c>
      <c r="B459" t="s">
        <v>771</v>
      </c>
      <c r="C459" t="s">
        <v>3045</v>
      </c>
      <c r="D459" t="s">
        <v>3056</v>
      </c>
      <c r="E459" t="s">
        <v>774</v>
      </c>
      <c r="F459" t="s">
        <v>774</v>
      </c>
      <c r="G459" t="s">
        <v>774</v>
      </c>
      <c r="H459" t="s">
        <v>774</v>
      </c>
      <c r="I459">
        <v>838</v>
      </c>
      <c r="J459" t="s">
        <v>256</v>
      </c>
      <c r="K459" t="s">
        <v>4095</v>
      </c>
    </row>
    <row r="460" spans="1:11">
      <c r="A460" t="s">
        <v>3057</v>
      </c>
      <c r="B460" t="s">
        <v>771</v>
      </c>
      <c r="C460" t="s">
        <v>3045</v>
      </c>
      <c r="D460" t="s">
        <v>3058</v>
      </c>
      <c r="E460" t="s">
        <v>774</v>
      </c>
      <c r="F460" t="s">
        <v>774</v>
      </c>
      <c r="G460" t="s">
        <v>774</v>
      </c>
      <c r="H460" t="s">
        <v>774</v>
      </c>
      <c r="I460">
        <v>839</v>
      </c>
      <c r="J460" t="s">
        <v>256</v>
      </c>
      <c r="K460" t="s">
        <v>4096</v>
      </c>
    </row>
    <row r="461" spans="1:11">
      <c r="A461" t="s">
        <v>3059</v>
      </c>
      <c r="B461" t="s">
        <v>771</v>
      </c>
      <c r="C461" t="s">
        <v>3045</v>
      </c>
      <c r="D461" t="s">
        <v>776</v>
      </c>
      <c r="E461" t="s">
        <v>774</v>
      </c>
      <c r="F461" t="s">
        <v>774</v>
      </c>
      <c r="G461" t="s">
        <v>774</v>
      </c>
      <c r="H461" t="s">
        <v>774</v>
      </c>
      <c r="I461">
        <v>840</v>
      </c>
      <c r="J461" t="s">
        <v>256</v>
      </c>
      <c r="K461" t="s">
        <v>622</v>
      </c>
    </row>
    <row r="462" spans="1:11">
      <c r="A462" t="s">
        <v>3060</v>
      </c>
      <c r="B462" t="s">
        <v>771</v>
      </c>
      <c r="C462" t="s">
        <v>3045</v>
      </c>
      <c r="D462" t="s">
        <v>3061</v>
      </c>
      <c r="E462" t="s">
        <v>774</v>
      </c>
      <c r="F462" t="s">
        <v>774</v>
      </c>
      <c r="G462" t="s">
        <v>774</v>
      </c>
      <c r="H462" t="s">
        <v>774</v>
      </c>
      <c r="I462">
        <v>841</v>
      </c>
      <c r="J462" t="s">
        <v>256</v>
      </c>
      <c r="K462" t="s">
        <v>4097</v>
      </c>
    </row>
    <row r="463" spans="1:11">
      <c r="A463" t="s">
        <v>3062</v>
      </c>
      <c r="B463" t="s">
        <v>771</v>
      </c>
      <c r="C463" t="s">
        <v>3045</v>
      </c>
      <c r="D463" t="s">
        <v>3063</v>
      </c>
      <c r="E463" t="s">
        <v>774</v>
      </c>
      <c r="F463" t="s">
        <v>774</v>
      </c>
      <c r="G463" t="s">
        <v>774</v>
      </c>
      <c r="H463" t="s">
        <v>774</v>
      </c>
      <c r="I463">
        <v>842</v>
      </c>
      <c r="J463" t="s">
        <v>256</v>
      </c>
      <c r="K463" t="s">
        <v>4098</v>
      </c>
    </row>
    <row r="464" spans="1:11">
      <c r="A464" t="s">
        <v>3064</v>
      </c>
      <c r="B464" t="s">
        <v>771</v>
      </c>
      <c r="C464" t="s">
        <v>3045</v>
      </c>
      <c r="D464" t="s">
        <v>3065</v>
      </c>
      <c r="E464" t="s">
        <v>774</v>
      </c>
      <c r="F464" t="s">
        <v>774</v>
      </c>
      <c r="G464" t="s">
        <v>774</v>
      </c>
      <c r="H464" t="s">
        <v>774</v>
      </c>
      <c r="I464">
        <v>843</v>
      </c>
      <c r="J464" t="s">
        <v>256</v>
      </c>
      <c r="K464" t="s">
        <v>4099</v>
      </c>
    </row>
    <row r="465" spans="1:11">
      <c r="A465" t="s">
        <v>3066</v>
      </c>
      <c r="B465" t="s">
        <v>771</v>
      </c>
      <c r="C465" t="s">
        <v>3045</v>
      </c>
      <c r="D465" t="s">
        <v>3067</v>
      </c>
      <c r="E465" t="s">
        <v>774</v>
      </c>
      <c r="F465" t="s">
        <v>774</v>
      </c>
      <c r="G465" t="s">
        <v>774</v>
      </c>
      <c r="H465" t="s">
        <v>774</v>
      </c>
      <c r="I465">
        <v>844</v>
      </c>
      <c r="J465" t="s">
        <v>256</v>
      </c>
      <c r="K465" t="s">
        <v>4100</v>
      </c>
    </row>
    <row r="466" spans="1:11">
      <c r="A466" t="s">
        <v>3068</v>
      </c>
      <c r="B466" t="s">
        <v>771</v>
      </c>
      <c r="C466" t="s">
        <v>3045</v>
      </c>
      <c r="D466" t="s">
        <v>3069</v>
      </c>
      <c r="E466" t="s">
        <v>774</v>
      </c>
      <c r="F466" t="s">
        <v>774</v>
      </c>
      <c r="G466" t="s">
        <v>774</v>
      </c>
      <c r="H466" t="s">
        <v>774</v>
      </c>
      <c r="I466">
        <v>846</v>
      </c>
      <c r="J466" t="s">
        <v>256</v>
      </c>
      <c r="K466" t="s">
        <v>4101</v>
      </c>
    </row>
    <row r="467" spans="1:11">
      <c r="A467" t="s">
        <v>3070</v>
      </c>
      <c r="B467" t="s">
        <v>771</v>
      </c>
      <c r="C467" t="s">
        <v>3045</v>
      </c>
      <c r="D467" t="s">
        <v>3071</v>
      </c>
      <c r="E467" t="s">
        <v>774</v>
      </c>
      <c r="F467" t="s">
        <v>774</v>
      </c>
      <c r="G467" t="s">
        <v>774</v>
      </c>
      <c r="H467" t="s">
        <v>774</v>
      </c>
      <c r="I467">
        <v>847</v>
      </c>
      <c r="J467" t="s">
        <v>256</v>
      </c>
      <c r="K467" t="s">
        <v>4102</v>
      </c>
    </row>
    <row r="468" spans="1:11">
      <c r="A468" t="s">
        <v>3074</v>
      </c>
      <c r="B468" t="s">
        <v>771</v>
      </c>
      <c r="C468" t="s">
        <v>3045</v>
      </c>
      <c r="D468" t="s">
        <v>2707</v>
      </c>
      <c r="E468" t="s">
        <v>774</v>
      </c>
      <c r="F468" t="s">
        <v>774</v>
      </c>
      <c r="G468" t="s">
        <v>774</v>
      </c>
      <c r="H468" t="s">
        <v>774</v>
      </c>
      <c r="I468">
        <v>848</v>
      </c>
      <c r="J468" t="s">
        <v>256</v>
      </c>
      <c r="K468" t="s">
        <v>714</v>
      </c>
    </row>
    <row r="469" spans="1:11">
      <c r="A469" t="s">
        <v>3075</v>
      </c>
      <c r="B469" t="s">
        <v>771</v>
      </c>
      <c r="C469" t="s">
        <v>3045</v>
      </c>
      <c r="D469" t="s">
        <v>3076</v>
      </c>
      <c r="E469" t="s">
        <v>774</v>
      </c>
      <c r="F469" t="s">
        <v>774</v>
      </c>
      <c r="G469" t="s">
        <v>774</v>
      </c>
      <c r="H469" t="s">
        <v>774</v>
      </c>
      <c r="I469">
        <v>849</v>
      </c>
      <c r="J469" t="s">
        <v>256</v>
      </c>
      <c r="K469" t="s">
        <v>4104</v>
      </c>
    </row>
    <row r="470" spans="1:11">
      <c r="A470" t="s">
        <v>3077</v>
      </c>
      <c r="B470" t="s">
        <v>771</v>
      </c>
      <c r="C470" t="s">
        <v>3045</v>
      </c>
      <c r="D470" t="s">
        <v>3078</v>
      </c>
      <c r="E470" t="s">
        <v>774</v>
      </c>
      <c r="F470" t="s">
        <v>774</v>
      </c>
      <c r="G470" t="s">
        <v>774</v>
      </c>
      <c r="H470" t="s">
        <v>774</v>
      </c>
      <c r="I470">
        <v>850</v>
      </c>
      <c r="J470" t="s">
        <v>256</v>
      </c>
      <c r="K470" t="s">
        <v>4105</v>
      </c>
    </row>
    <row r="471" spans="1:11">
      <c r="A471" t="s">
        <v>3079</v>
      </c>
      <c r="B471" t="s">
        <v>771</v>
      </c>
      <c r="C471" t="s">
        <v>3045</v>
      </c>
      <c r="D471" t="s">
        <v>3080</v>
      </c>
      <c r="E471" t="s">
        <v>774</v>
      </c>
      <c r="F471" t="s">
        <v>774</v>
      </c>
      <c r="G471" t="s">
        <v>774</v>
      </c>
      <c r="H471" t="s">
        <v>774</v>
      </c>
      <c r="I471">
        <v>851</v>
      </c>
      <c r="J471" t="s">
        <v>256</v>
      </c>
      <c r="K471" t="s">
        <v>4106</v>
      </c>
    </row>
    <row r="472" spans="1:11">
      <c r="A472" t="s">
        <v>3081</v>
      </c>
      <c r="B472" t="s">
        <v>771</v>
      </c>
      <c r="C472" t="s">
        <v>3045</v>
      </c>
      <c r="D472" t="s">
        <v>3082</v>
      </c>
      <c r="E472" t="s">
        <v>774</v>
      </c>
      <c r="F472" t="s">
        <v>774</v>
      </c>
      <c r="G472" t="s">
        <v>774</v>
      </c>
      <c r="H472" t="s">
        <v>774</v>
      </c>
      <c r="I472">
        <v>852</v>
      </c>
      <c r="J472" t="s">
        <v>256</v>
      </c>
      <c r="K472" t="s">
        <v>4107</v>
      </c>
    </row>
    <row r="473" spans="1:11">
      <c r="A473" t="s">
        <v>3083</v>
      </c>
      <c r="B473" t="s">
        <v>771</v>
      </c>
      <c r="C473" t="s">
        <v>3045</v>
      </c>
      <c r="D473" t="s">
        <v>948</v>
      </c>
      <c r="E473" t="s">
        <v>774</v>
      </c>
      <c r="F473" t="s">
        <v>774</v>
      </c>
      <c r="G473" t="s">
        <v>774</v>
      </c>
      <c r="H473" t="s">
        <v>774</v>
      </c>
      <c r="I473">
        <v>853</v>
      </c>
      <c r="J473" t="s">
        <v>256</v>
      </c>
      <c r="K473" t="s">
        <v>7</v>
      </c>
    </row>
    <row r="474" spans="1:11">
      <c r="A474" t="s">
        <v>3084</v>
      </c>
      <c r="B474" t="s">
        <v>771</v>
      </c>
      <c r="C474" t="s">
        <v>3045</v>
      </c>
      <c r="D474" t="s">
        <v>3085</v>
      </c>
      <c r="E474" t="s">
        <v>774</v>
      </c>
      <c r="F474" t="s">
        <v>774</v>
      </c>
      <c r="G474" t="s">
        <v>774</v>
      </c>
      <c r="H474" t="s">
        <v>774</v>
      </c>
      <c r="I474">
        <v>854</v>
      </c>
      <c r="J474" t="s">
        <v>256</v>
      </c>
      <c r="K474" t="s">
        <v>4108</v>
      </c>
    </row>
    <row r="475" spans="1:11">
      <c r="A475" t="s">
        <v>3088</v>
      </c>
      <c r="B475" t="s">
        <v>771</v>
      </c>
      <c r="C475" t="s">
        <v>3045</v>
      </c>
      <c r="D475" t="s">
        <v>2894</v>
      </c>
      <c r="E475" t="s">
        <v>774</v>
      </c>
      <c r="F475" t="s">
        <v>774</v>
      </c>
      <c r="G475" t="s">
        <v>774</v>
      </c>
      <c r="H475" t="s">
        <v>774</v>
      </c>
      <c r="I475">
        <v>855</v>
      </c>
      <c r="J475" t="s">
        <v>256</v>
      </c>
      <c r="K475" t="s">
        <v>4021</v>
      </c>
    </row>
    <row r="476" spans="1:11">
      <c r="A476" t="s">
        <v>3089</v>
      </c>
      <c r="B476" t="s">
        <v>771</v>
      </c>
      <c r="C476" t="s">
        <v>3045</v>
      </c>
      <c r="D476" t="s">
        <v>1966</v>
      </c>
      <c r="E476" t="s">
        <v>774</v>
      </c>
      <c r="F476" t="s">
        <v>774</v>
      </c>
      <c r="G476" t="s">
        <v>774</v>
      </c>
      <c r="H476" t="s">
        <v>774</v>
      </c>
      <c r="I476">
        <v>856</v>
      </c>
      <c r="J476" t="s">
        <v>256</v>
      </c>
      <c r="K476" t="s">
        <v>3749</v>
      </c>
    </row>
    <row r="477" spans="1:11">
      <c r="A477" t="s">
        <v>3090</v>
      </c>
      <c r="B477" t="s">
        <v>771</v>
      </c>
      <c r="C477" t="s">
        <v>3045</v>
      </c>
      <c r="D477" t="s">
        <v>2017</v>
      </c>
      <c r="E477" t="s">
        <v>774</v>
      </c>
      <c r="F477" t="s">
        <v>774</v>
      </c>
      <c r="G477" t="s">
        <v>774</v>
      </c>
      <c r="H477" t="s">
        <v>774</v>
      </c>
      <c r="I477">
        <v>857</v>
      </c>
      <c r="J477" t="s">
        <v>256</v>
      </c>
      <c r="K477" t="s">
        <v>3765</v>
      </c>
    </row>
    <row r="478" spans="1:11">
      <c r="A478" t="s">
        <v>3091</v>
      </c>
      <c r="B478" t="s">
        <v>771</v>
      </c>
      <c r="C478" t="s">
        <v>3045</v>
      </c>
      <c r="D478" t="s">
        <v>3092</v>
      </c>
      <c r="E478" t="s">
        <v>774</v>
      </c>
      <c r="F478" t="s">
        <v>774</v>
      </c>
      <c r="G478" t="s">
        <v>774</v>
      </c>
      <c r="H478" t="s">
        <v>774</v>
      </c>
      <c r="I478">
        <v>858</v>
      </c>
      <c r="J478" t="s">
        <v>256</v>
      </c>
      <c r="K478" t="s">
        <v>4110</v>
      </c>
    </row>
    <row r="479" spans="1:11">
      <c r="A479" t="s">
        <v>3093</v>
      </c>
      <c r="B479" t="s">
        <v>771</v>
      </c>
      <c r="C479" t="s">
        <v>3045</v>
      </c>
      <c r="D479" t="s">
        <v>966</v>
      </c>
      <c r="E479" t="s">
        <v>774</v>
      </c>
      <c r="F479" t="s">
        <v>774</v>
      </c>
      <c r="G479" t="s">
        <v>774</v>
      </c>
      <c r="H479" t="s">
        <v>774</v>
      </c>
      <c r="I479">
        <v>859</v>
      </c>
      <c r="J479" t="s">
        <v>256</v>
      </c>
      <c r="K479" t="s">
        <v>3347</v>
      </c>
    </row>
    <row r="480" spans="1:11">
      <c r="A480" t="s">
        <v>3094</v>
      </c>
      <c r="B480" t="s">
        <v>771</v>
      </c>
      <c r="C480" t="s">
        <v>3045</v>
      </c>
      <c r="D480" t="s">
        <v>1611</v>
      </c>
      <c r="E480" t="s">
        <v>774</v>
      </c>
      <c r="F480" t="s">
        <v>774</v>
      </c>
      <c r="G480" t="s">
        <v>774</v>
      </c>
      <c r="H480" t="s">
        <v>774</v>
      </c>
      <c r="I480">
        <v>860</v>
      </c>
      <c r="J480" t="s">
        <v>256</v>
      </c>
      <c r="K480" t="s">
        <v>3602</v>
      </c>
    </row>
    <row r="481" spans="1:11">
      <c r="A481" t="s">
        <v>3095</v>
      </c>
      <c r="B481" t="s">
        <v>771</v>
      </c>
      <c r="C481" t="s">
        <v>3045</v>
      </c>
      <c r="D481" t="s">
        <v>3096</v>
      </c>
      <c r="E481" t="s">
        <v>774</v>
      </c>
      <c r="F481" t="s">
        <v>774</v>
      </c>
      <c r="G481" t="s">
        <v>774</v>
      </c>
      <c r="H481" t="s">
        <v>774</v>
      </c>
      <c r="I481">
        <v>861</v>
      </c>
      <c r="J481" t="s">
        <v>256</v>
      </c>
      <c r="K481" t="s">
        <v>4111</v>
      </c>
    </row>
    <row r="482" spans="1:11">
      <c r="A482" t="s">
        <v>3097</v>
      </c>
      <c r="B482" t="s">
        <v>771</v>
      </c>
      <c r="C482" t="s">
        <v>3045</v>
      </c>
      <c r="D482" t="s">
        <v>3098</v>
      </c>
      <c r="E482" t="s">
        <v>774</v>
      </c>
      <c r="F482" t="s">
        <v>774</v>
      </c>
      <c r="G482" t="s">
        <v>774</v>
      </c>
      <c r="H482" t="s">
        <v>774</v>
      </c>
      <c r="I482">
        <v>862</v>
      </c>
      <c r="J482" t="s">
        <v>256</v>
      </c>
      <c r="K482" t="s">
        <v>4112</v>
      </c>
    </row>
    <row r="483" spans="1:11">
      <c r="A483" t="s">
        <v>3101</v>
      </c>
      <c r="B483" t="s">
        <v>771</v>
      </c>
      <c r="C483" t="s">
        <v>3045</v>
      </c>
      <c r="D483" t="s">
        <v>1701</v>
      </c>
      <c r="E483" t="s">
        <v>774</v>
      </c>
      <c r="F483" t="s">
        <v>774</v>
      </c>
      <c r="G483" t="s">
        <v>774</v>
      </c>
      <c r="H483" t="s">
        <v>774</v>
      </c>
      <c r="I483">
        <v>863</v>
      </c>
      <c r="J483" t="s">
        <v>256</v>
      </c>
      <c r="K483" t="s">
        <v>3637</v>
      </c>
    </row>
    <row r="484" spans="1:11">
      <c r="A484" t="s">
        <v>3102</v>
      </c>
      <c r="B484" t="s">
        <v>771</v>
      </c>
      <c r="C484" t="s">
        <v>3045</v>
      </c>
      <c r="D484" t="s">
        <v>3103</v>
      </c>
      <c r="E484" t="s">
        <v>774</v>
      </c>
      <c r="F484" t="s">
        <v>774</v>
      </c>
      <c r="G484" t="s">
        <v>774</v>
      </c>
      <c r="H484" t="s">
        <v>774</v>
      </c>
      <c r="I484">
        <v>864</v>
      </c>
      <c r="J484" t="s">
        <v>256</v>
      </c>
      <c r="K484" t="s">
        <v>4114</v>
      </c>
    </row>
    <row r="485" spans="1:11">
      <c r="A485" t="s">
        <v>3104</v>
      </c>
      <c r="B485" t="s">
        <v>771</v>
      </c>
      <c r="C485" t="s">
        <v>3045</v>
      </c>
      <c r="D485" t="s">
        <v>3105</v>
      </c>
      <c r="E485" t="s">
        <v>774</v>
      </c>
      <c r="F485" t="s">
        <v>774</v>
      </c>
      <c r="G485" t="s">
        <v>774</v>
      </c>
      <c r="H485" t="s">
        <v>774</v>
      </c>
      <c r="I485">
        <v>865</v>
      </c>
      <c r="J485" t="s">
        <v>256</v>
      </c>
      <c r="K485" t="s">
        <v>4115</v>
      </c>
    </row>
    <row r="486" spans="1:11">
      <c r="A486" t="s">
        <v>3106</v>
      </c>
      <c r="B486" t="s">
        <v>771</v>
      </c>
      <c r="C486" t="s">
        <v>3045</v>
      </c>
      <c r="D486" t="s">
        <v>3107</v>
      </c>
      <c r="E486" t="s">
        <v>774</v>
      </c>
      <c r="F486" t="s">
        <v>774</v>
      </c>
      <c r="G486" t="s">
        <v>774</v>
      </c>
      <c r="H486" t="s">
        <v>774</v>
      </c>
      <c r="I486">
        <v>866</v>
      </c>
      <c r="J486" t="s">
        <v>256</v>
      </c>
      <c r="K486" t="s">
        <v>4116</v>
      </c>
    </row>
    <row r="487" spans="1:11">
      <c r="A487" t="s">
        <v>3108</v>
      </c>
      <c r="B487" t="s">
        <v>771</v>
      </c>
      <c r="C487" t="s">
        <v>3045</v>
      </c>
      <c r="D487" t="s">
        <v>3109</v>
      </c>
      <c r="E487" t="s">
        <v>774</v>
      </c>
      <c r="F487" t="s">
        <v>774</v>
      </c>
      <c r="G487" t="s">
        <v>774</v>
      </c>
      <c r="H487" t="s">
        <v>774</v>
      </c>
      <c r="I487">
        <v>867</v>
      </c>
      <c r="J487" t="s">
        <v>256</v>
      </c>
      <c r="K487" t="s">
        <v>4117</v>
      </c>
    </row>
    <row r="488" spans="1:11">
      <c r="A488" t="s">
        <v>3110</v>
      </c>
      <c r="B488" t="s">
        <v>771</v>
      </c>
      <c r="C488" t="s">
        <v>3045</v>
      </c>
      <c r="D488" t="s">
        <v>3111</v>
      </c>
      <c r="E488" t="s">
        <v>774</v>
      </c>
      <c r="F488" t="s">
        <v>774</v>
      </c>
      <c r="G488" t="s">
        <v>774</v>
      </c>
      <c r="H488" t="s">
        <v>774</v>
      </c>
      <c r="I488">
        <v>868</v>
      </c>
      <c r="J488" t="s">
        <v>256</v>
      </c>
      <c r="K488" t="s">
        <v>4118</v>
      </c>
    </row>
    <row r="489" spans="1:11">
      <c r="A489" t="s">
        <v>3112</v>
      </c>
      <c r="B489" t="s">
        <v>771</v>
      </c>
      <c r="C489" t="s">
        <v>3045</v>
      </c>
      <c r="D489" t="s">
        <v>3113</v>
      </c>
      <c r="E489" t="s">
        <v>774</v>
      </c>
      <c r="F489" t="s">
        <v>774</v>
      </c>
      <c r="G489" t="s">
        <v>774</v>
      </c>
      <c r="H489" t="s">
        <v>774</v>
      </c>
      <c r="I489">
        <v>869</v>
      </c>
      <c r="J489" t="s">
        <v>256</v>
      </c>
      <c r="K489" t="s">
        <v>4119</v>
      </c>
    </row>
    <row r="490" spans="1:11">
      <c r="A490" t="s">
        <v>3205</v>
      </c>
      <c r="B490" t="s">
        <v>771</v>
      </c>
      <c r="C490" t="s">
        <v>3206</v>
      </c>
      <c r="D490" t="s">
        <v>3207</v>
      </c>
      <c r="E490" t="s">
        <v>774</v>
      </c>
      <c r="F490" t="s">
        <v>774</v>
      </c>
      <c r="G490" t="s">
        <v>774</v>
      </c>
      <c r="H490" t="s">
        <v>774</v>
      </c>
      <c r="I490">
        <v>870</v>
      </c>
      <c r="J490" t="s">
        <v>4150</v>
      </c>
      <c r="K490" t="s">
        <v>4151</v>
      </c>
    </row>
    <row r="491" spans="1:11">
      <c r="A491" t="s">
        <v>3208</v>
      </c>
      <c r="B491" t="s">
        <v>771</v>
      </c>
      <c r="C491" t="s">
        <v>3206</v>
      </c>
      <c r="D491" t="s">
        <v>3209</v>
      </c>
      <c r="E491" t="s">
        <v>774</v>
      </c>
      <c r="F491" t="s">
        <v>774</v>
      </c>
      <c r="G491" t="s">
        <v>774</v>
      </c>
      <c r="H491" t="s">
        <v>774</v>
      </c>
      <c r="I491">
        <v>875</v>
      </c>
      <c r="J491" t="s">
        <v>4150</v>
      </c>
      <c r="K491" t="s">
        <v>4152</v>
      </c>
    </row>
    <row r="492" spans="1:11">
      <c r="A492" t="s">
        <v>3210</v>
      </c>
      <c r="B492" t="s">
        <v>771</v>
      </c>
      <c r="C492" t="s">
        <v>3206</v>
      </c>
      <c r="D492" t="s">
        <v>3211</v>
      </c>
      <c r="E492" t="s">
        <v>774</v>
      </c>
      <c r="F492" t="s">
        <v>774</v>
      </c>
      <c r="G492" t="s">
        <v>774</v>
      </c>
      <c r="H492" t="s">
        <v>774</v>
      </c>
      <c r="I492">
        <v>876</v>
      </c>
      <c r="J492" t="s">
        <v>4150</v>
      </c>
      <c r="K492" t="s">
        <v>4153</v>
      </c>
    </row>
    <row r="493" spans="1:11">
      <c r="A493" t="s">
        <v>3214</v>
      </c>
      <c r="B493" t="s">
        <v>771</v>
      </c>
      <c r="C493" t="s">
        <v>3206</v>
      </c>
      <c r="D493" t="s">
        <v>3052</v>
      </c>
      <c r="E493" t="s">
        <v>774</v>
      </c>
      <c r="F493" t="s">
        <v>774</v>
      </c>
      <c r="G493" t="s">
        <v>774</v>
      </c>
      <c r="H493" t="s">
        <v>774</v>
      </c>
      <c r="I493">
        <v>878</v>
      </c>
      <c r="J493" t="s">
        <v>4150</v>
      </c>
      <c r="K493" t="s">
        <v>4093</v>
      </c>
    </row>
    <row r="494" spans="1:11">
      <c r="A494" t="s">
        <v>3215</v>
      </c>
      <c r="B494" t="s">
        <v>771</v>
      </c>
      <c r="C494" t="s">
        <v>3206</v>
      </c>
      <c r="D494" t="s">
        <v>2362</v>
      </c>
      <c r="E494" t="s">
        <v>774</v>
      </c>
      <c r="F494" t="s">
        <v>774</v>
      </c>
      <c r="G494" t="s">
        <v>774</v>
      </c>
      <c r="H494" t="s">
        <v>774</v>
      </c>
      <c r="I494">
        <v>879</v>
      </c>
      <c r="J494" t="s">
        <v>4150</v>
      </c>
      <c r="K494" t="s">
        <v>3881</v>
      </c>
    </row>
    <row r="495" spans="1:11">
      <c r="A495" t="s">
        <v>3216</v>
      </c>
      <c r="B495" t="s">
        <v>771</v>
      </c>
      <c r="C495" t="s">
        <v>3206</v>
      </c>
      <c r="D495" t="s">
        <v>3217</v>
      </c>
      <c r="E495" t="s">
        <v>774</v>
      </c>
      <c r="F495" t="s">
        <v>774</v>
      </c>
      <c r="G495" t="s">
        <v>774</v>
      </c>
      <c r="H495" t="s">
        <v>774</v>
      </c>
      <c r="I495">
        <v>881</v>
      </c>
      <c r="J495" t="s">
        <v>4150</v>
      </c>
      <c r="K495" t="s">
        <v>4154</v>
      </c>
    </row>
    <row r="496" spans="1:11">
      <c r="A496" t="s">
        <v>3218</v>
      </c>
      <c r="B496" t="s">
        <v>771</v>
      </c>
      <c r="C496" t="s">
        <v>3206</v>
      </c>
      <c r="D496" t="s">
        <v>1190</v>
      </c>
      <c r="E496" t="s">
        <v>774</v>
      </c>
      <c r="F496" t="s">
        <v>774</v>
      </c>
      <c r="G496" t="s">
        <v>774</v>
      </c>
      <c r="H496" t="s">
        <v>774</v>
      </c>
      <c r="I496">
        <v>883</v>
      </c>
      <c r="J496" t="s">
        <v>4150</v>
      </c>
      <c r="K496" t="s">
        <v>91</v>
      </c>
    </row>
    <row r="497" spans="1:11">
      <c r="A497" t="s">
        <v>3219</v>
      </c>
      <c r="B497" t="s">
        <v>771</v>
      </c>
      <c r="C497" t="s">
        <v>3206</v>
      </c>
      <c r="D497" t="s">
        <v>776</v>
      </c>
      <c r="E497" t="s">
        <v>774</v>
      </c>
      <c r="F497" t="s">
        <v>774</v>
      </c>
      <c r="G497" t="s">
        <v>774</v>
      </c>
      <c r="H497" t="s">
        <v>774</v>
      </c>
      <c r="I497">
        <v>884</v>
      </c>
      <c r="J497" t="s">
        <v>4150</v>
      </c>
      <c r="K497" t="s">
        <v>622</v>
      </c>
    </row>
    <row r="498" spans="1:11">
      <c r="A498" t="s">
        <v>3220</v>
      </c>
      <c r="B498" t="s">
        <v>771</v>
      </c>
      <c r="C498" t="s">
        <v>3206</v>
      </c>
      <c r="D498" t="s">
        <v>3221</v>
      </c>
      <c r="E498" t="s">
        <v>774</v>
      </c>
      <c r="F498" t="s">
        <v>774</v>
      </c>
      <c r="G498" t="s">
        <v>774</v>
      </c>
      <c r="H498" t="s">
        <v>774</v>
      </c>
      <c r="I498">
        <v>886</v>
      </c>
      <c r="J498" t="s">
        <v>4150</v>
      </c>
      <c r="K498" t="s">
        <v>4155</v>
      </c>
    </row>
    <row r="499" spans="1:11">
      <c r="A499" t="s">
        <v>3222</v>
      </c>
      <c r="B499" t="s">
        <v>771</v>
      </c>
      <c r="C499" t="s">
        <v>3206</v>
      </c>
      <c r="D499" t="s">
        <v>1668</v>
      </c>
      <c r="E499" t="s">
        <v>774</v>
      </c>
      <c r="F499" t="s">
        <v>774</v>
      </c>
      <c r="G499" t="s">
        <v>774</v>
      </c>
      <c r="H499" t="s">
        <v>774</v>
      </c>
      <c r="I499">
        <v>887</v>
      </c>
      <c r="J499" t="s">
        <v>4150</v>
      </c>
      <c r="K499" t="s">
        <v>3623</v>
      </c>
    </row>
    <row r="500" spans="1:11">
      <c r="A500" t="s">
        <v>3223</v>
      </c>
      <c r="B500" t="s">
        <v>771</v>
      </c>
      <c r="C500" t="s">
        <v>3206</v>
      </c>
      <c r="D500" t="s">
        <v>3224</v>
      </c>
      <c r="E500" t="s">
        <v>774</v>
      </c>
      <c r="F500" t="s">
        <v>774</v>
      </c>
      <c r="G500" t="s">
        <v>774</v>
      </c>
      <c r="H500" t="s">
        <v>774</v>
      </c>
      <c r="I500">
        <v>890</v>
      </c>
      <c r="J500" t="s">
        <v>4150</v>
      </c>
      <c r="K500" t="s">
        <v>4156</v>
      </c>
    </row>
    <row r="501" spans="1:11">
      <c r="A501" t="s">
        <v>3225</v>
      </c>
      <c r="B501" t="s">
        <v>771</v>
      </c>
      <c r="C501" t="s">
        <v>3206</v>
      </c>
      <c r="D501" t="s">
        <v>3226</v>
      </c>
      <c r="E501" t="s">
        <v>774</v>
      </c>
      <c r="F501" t="s">
        <v>774</v>
      </c>
      <c r="G501" t="s">
        <v>774</v>
      </c>
      <c r="H501" t="s">
        <v>774</v>
      </c>
      <c r="I501">
        <v>891</v>
      </c>
      <c r="J501" t="s">
        <v>4150</v>
      </c>
      <c r="K501" t="s">
        <v>4157</v>
      </c>
    </row>
    <row r="502" spans="1:11">
      <c r="A502" t="s">
        <v>3227</v>
      </c>
      <c r="B502" t="s">
        <v>771</v>
      </c>
      <c r="C502" t="s">
        <v>3206</v>
      </c>
      <c r="D502" t="s">
        <v>3228</v>
      </c>
      <c r="E502" t="s">
        <v>774</v>
      </c>
      <c r="F502" t="s">
        <v>774</v>
      </c>
      <c r="G502" t="s">
        <v>774</v>
      </c>
      <c r="H502" t="s">
        <v>774</v>
      </c>
      <c r="I502">
        <v>894</v>
      </c>
      <c r="J502" t="s">
        <v>4150</v>
      </c>
      <c r="K502" t="s">
        <v>4158</v>
      </c>
    </row>
    <row r="503" spans="1:11">
      <c r="A503" t="s">
        <v>3229</v>
      </c>
      <c r="B503" t="s">
        <v>771</v>
      </c>
      <c r="C503" t="s">
        <v>3206</v>
      </c>
      <c r="D503" t="s">
        <v>3230</v>
      </c>
      <c r="E503" t="s">
        <v>774</v>
      </c>
      <c r="F503" t="s">
        <v>774</v>
      </c>
      <c r="G503" t="s">
        <v>774</v>
      </c>
      <c r="H503" t="s">
        <v>774</v>
      </c>
      <c r="I503">
        <v>895</v>
      </c>
      <c r="J503" t="s">
        <v>4150</v>
      </c>
      <c r="K503" t="s">
        <v>4159</v>
      </c>
    </row>
    <row r="504" spans="1:11">
      <c r="A504" t="s">
        <v>3231</v>
      </c>
      <c r="B504" t="s">
        <v>771</v>
      </c>
      <c r="C504" t="s">
        <v>3206</v>
      </c>
      <c r="D504" t="s">
        <v>940</v>
      </c>
      <c r="E504" t="s">
        <v>774</v>
      </c>
      <c r="F504" t="s">
        <v>774</v>
      </c>
      <c r="G504" t="s">
        <v>774</v>
      </c>
      <c r="H504" t="s">
        <v>774</v>
      </c>
      <c r="I504">
        <v>897</v>
      </c>
      <c r="J504" t="s">
        <v>4150</v>
      </c>
      <c r="K504" t="s">
        <v>3336</v>
      </c>
    </row>
    <row r="505" spans="1:11">
      <c r="A505" t="s">
        <v>3233</v>
      </c>
      <c r="B505" t="s">
        <v>771</v>
      </c>
      <c r="C505" t="s">
        <v>3206</v>
      </c>
      <c r="D505" t="s">
        <v>3234</v>
      </c>
      <c r="E505" t="s">
        <v>774</v>
      </c>
      <c r="F505" t="s">
        <v>774</v>
      </c>
      <c r="G505" t="s">
        <v>774</v>
      </c>
      <c r="H505" t="s">
        <v>774</v>
      </c>
      <c r="I505">
        <v>900</v>
      </c>
      <c r="J505" t="s">
        <v>4150</v>
      </c>
      <c r="K505" t="s">
        <v>4160</v>
      </c>
    </row>
    <row r="506" spans="1:11">
      <c r="A506" t="s">
        <v>3235</v>
      </c>
      <c r="B506" t="s">
        <v>771</v>
      </c>
      <c r="C506" t="s">
        <v>3206</v>
      </c>
      <c r="D506" t="s">
        <v>1120</v>
      </c>
      <c r="E506" t="s">
        <v>774</v>
      </c>
      <c r="F506" t="s">
        <v>774</v>
      </c>
      <c r="G506" t="s">
        <v>774</v>
      </c>
      <c r="H506" t="s">
        <v>774</v>
      </c>
      <c r="I506">
        <v>901</v>
      </c>
      <c r="J506" t="s">
        <v>4150</v>
      </c>
      <c r="K506" t="s">
        <v>3412</v>
      </c>
    </row>
    <row r="507" spans="1:11">
      <c r="A507" t="s">
        <v>3236</v>
      </c>
      <c r="B507" t="s">
        <v>771</v>
      </c>
      <c r="C507" t="s">
        <v>3206</v>
      </c>
      <c r="D507" t="s">
        <v>3237</v>
      </c>
      <c r="E507" t="s">
        <v>774</v>
      </c>
      <c r="F507" t="s">
        <v>774</v>
      </c>
      <c r="G507" t="s">
        <v>774</v>
      </c>
      <c r="H507" t="s">
        <v>774</v>
      </c>
      <c r="I507">
        <v>903</v>
      </c>
      <c r="J507" t="s">
        <v>4150</v>
      </c>
      <c r="K507" t="s">
        <v>4161</v>
      </c>
    </row>
    <row r="508" spans="1:11">
      <c r="A508" t="s">
        <v>3242</v>
      </c>
      <c r="B508" t="s">
        <v>771</v>
      </c>
      <c r="C508" t="s">
        <v>3206</v>
      </c>
      <c r="D508" t="s">
        <v>2148</v>
      </c>
      <c r="E508" t="s">
        <v>774</v>
      </c>
      <c r="F508" t="s">
        <v>774</v>
      </c>
      <c r="G508" t="s">
        <v>774</v>
      </c>
      <c r="H508" t="s">
        <v>774</v>
      </c>
      <c r="I508">
        <v>907</v>
      </c>
      <c r="J508" t="s">
        <v>4150</v>
      </c>
      <c r="K508" t="s">
        <v>3817</v>
      </c>
    </row>
    <row r="509" spans="1:11">
      <c r="A509" t="s">
        <v>3243</v>
      </c>
      <c r="B509" t="s">
        <v>771</v>
      </c>
      <c r="C509" t="s">
        <v>3206</v>
      </c>
      <c r="D509" t="s">
        <v>3244</v>
      </c>
      <c r="E509" t="s">
        <v>774</v>
      </c>
      <c r="F509" t="s">
        <v>774</v>
      </c>
      <c r="G509" t="s">
        <v>774</v>
      </c>
      <c r="H509" t="s">
        <v>774</v>
      </c>
      <c r="I509">
        <v>908</v>
      </c>
      <c r="J509" t="s">
        <v>4150</v>
      </c>
      <c r="K509" t="s">
        <v>4163</v>
      </c>
    </row>
    <row r="510" spans="1:11">
      <c r="A510" t="s">
        <v>3232</v>
      </c>
      <c r="B510" t="s">
        <v>771</v>
      </c>
      <c r="C510" t="s">
        <v>3206</v>
      </c>
      <c r="D510" t="s">
        <v>2466</v>
      </c>
      <c r="E510" t="s">
        <v>774</v>
      </c>
      <c r="F510" t="s">
        <v>774</v>
      </c>
      <c r="G510" t="s">
        <v>774</v>
      </c>
      <c r="H510" t="s">
        <v>774</v>
      </c>
      <c r="I510">
        <v>915</v>
      </c>
      <c r="J510" t="s">
        <v>4150</v>
      </c>
      <c r="K510" t="s">
        <v>3921</v>
      </c>
    </row>
    <row r="511" spans="1:11">
      <c r="A511" t="s">
        <v>3247</v>
      </c>
      <c r="B511" t="s">
        <v>771</v>
      </c>
      <c r="C511" t="s">
        <v>3206</v>
      </c>
      <c r="D511" t="s">
        <v>3248</v>
      </c>
      <c r="E511" t="s">
        <v>774</v>
      </c>
      <c r="F511" t="s">
        <v>774</v>
      </c>
      <c r="G511" t="s">
        <v>774</v>
      </c>
      <c r="H511" t="s">
        <v>774</v>
      </c>
      <c r="I511">
        <v>917</v>
      </c>
      <c r="J511" t="s">
        <v>4150</v>
      </c>
      <c r="K511" t="s">
        <v>4165</v>
      </c>
    </row>
    <row r="512" spans="1:11">
      <c r="A512" t="s">
        <v>3249</v>
      </c>
      <c r="B512" t="s">
        <v>771</v>
      </c>
      <c r="C512" t="s">
        <v>3206</v>
      </c>
      <c r="D512" t="s">
        <v>3250</v>
      </c>
      <c r="E512" t="s">
        <v>774</v>
      </c>
      <c r="F512" t="s">
        <v>774</v>
      </c>
      <c r="G512" t="s">
        <v>774</v>
      </c>
      <c r="H512" t="s">
        <v>774</v>
      </c>
      <c r="I512">
        <v>920</v>
      </c>
      <c r="J512" t="s">
        <v>4150</v>
      </c>
      <c r="K512" t="s">
        <v>4166</v>
      </c>
    </row>
    <row r="513" spans="1:11">
      <c r="A513" t="s">
        <v>3255</v>
      </c>
      <c r="B513" t="s">
        <v>771</v>
      </c>
      <c r="C513" t="s">
        <v>3206</v>
      </c>
      <c r="D513" t="s">
        <v>3256</v>
      </c>
      <c r="E513" t="s">
        <v>774</v>
      </c>
      <c r="F513" t="s">
        <v>774</v>
      </c>
      <c r="G513" t="s">
        <v>774</v>
      </c>
      <c r="H513" t="s">
        <v>774</v>
      </c>
      <c r="I513">
        <v>925</v>
      </c>
      <c r="J513" t="s">
        <v>4150</v>
      </c>
      <c r="K513" t="s">
        <v>4168</v>
      </c>
    </row>
    <row r="514" spans="1:11">
      <c r="A514" t="s">
        <v>3257</v>
      </c>
      <c r="B514" t="s">
        <v>771</v>
      </c>
      <c r="C514" t="s">
        <v>3206</v>
      </c>
      <c r="D514" t="s">
        <v>3258</v>
      </c>
      <c r="E514" t="s">
        <v>774</v>
      </c>
      <c r="F514" t="s">
        <v>774</v>
      </c>
      <c r="G514" t="s">
        <v>774</v>
      </c>
      <c r="H514" t="s">
        <v>774</v>
      </c>
      <c r="I514">
        <v>928</v>
      </c>
      <c r="J514" t="s">
        <v>4150</v>
      </c>
      <c r="K514" t="s">
        <v>4169</v>
      </c>
    </row>
    <row r="515" spans="1:11">
      <c r="A515" t="s">
        <v>3259</v>
      </c>
      <c r="B515" t="s">
        <v>771</v>
      </c>
      <c r="C515" t="s">
        <v>3206</v>
      </c>
      <c r="D515" t="s">
        <v>3260</v>
      </c>
      <c r="E515" t="s">
        <v>774</v>
      </c>
      <c r="F515" t="s">
        <v>774</v>
      </c>
      <c r="G515" t="s">
        <v>774</v>
      </c>
      <c r="H515" t="s">
        <v>774</v>
      </c>
      <c r="I515">
        <v>930</v>
      </c>
      <c r="J515" t="s">
        <v>4150</v>
      </c>
      <c r="K515" t="s">
        <v>4170</v>
      </c>
    </row>
    <row r="516" spans="1:11">
      <c r="A516" t="s">
        <v>3261</v>
      </c>
      <c r="B516" t="s">
        <v>771</v>
      </c>
      <c r="C516" t="s">
        <v>3206</v>
      </c>
      <c r="D516" t="s">
        <v>1701</v>
      </c>
      <c r="E516" t="s">
        <v>774</v>
      </c>
      <c r="F516" t="s">
        <v>774</v>
      </c>
      <c r="G516" t="s">
        <v>774</v>
      </c>
      <c r="H516" t="s">
        <v>774</v>
      </c>
      <c r="I516">
        <v>931</v>
      </c>
      <c r="J516" t="s">
        <v>4150</v>
      </c>
      <c r="K516" t="s">
        <v>3637</v>
      </c>
    </row>
    <row r="517" spans="1:11">
      <c r="A517" t="s">
        <v>3262</v>
      </c>
      <c r="B517" t="s">
        <v>771</v>
      </c>
      <c r="C517" t="s">
        <v>3206</v>
      </c>
      <c r="D517" t="s">
        <v>3263</v>
      </c>
      <c r="E517" t="s">
        <v>774</v>
      </c>
      <c r="F517" t="s">
        <v>774</v>
      </c>
      <c r="G517" t="s">
        <v>774</v>
      </c>
      <c r="H517" t="s">
        <v>774</v>
      </c>
      <c r="I517">
        <v>932</v>
      </c>
      <c r="J517" t="s">
        <v>4150</v>
      </c>
      <c r="K517" t="s">
        <v>4171</v>
      </c>
    </row>
    <row r="518" spans="1:11">
      <c r="A518" t="s">
        <v>3264</v>
      </c>
      <c r="B518" t="s">
        <v>771</v>
      </c>
      <c r="C518" t="s">
        <v>3206</v>
      </c>
      <c r="D518" t="s">
        <v>3265</v>
      </c>
      <c r="E518" t="s">
        <v>774</v>
      </c>
      <c r="F518" t="s">
        <v>774</v>
      </c>
      <c r="G518" t="s">
        <v>774</v>
      </c>
      <c r="H518" t="s">
        <v>774</v>
      </c>
      <c r="I518">
        <v>933</v>
      </c>
      <c r="J518" t="s">
        <v>4150</v>
      </c>
      <c r="K518" t="s">
        <v>4172</v>
      </c>
    </row>
    <row r="519" spans="1:11">
      <c r="A519" t="s">
        <v>2704</v>
      </c>
      <c r="B519" t="s">
        <v>771</v>
      </c>
      <c r="C519" t="s">
        <v>2545</v>
      </c>
      <c r="D519" t="s">
        <v>2705</v>
      </c>
      <c r="E519" t="s">
        <v>774</v>
      </c>
      <c r="F519" t="s">
        <v>774</v>
      </c>
      <c r="G519" t="s">
        <v>774</v>
      </c>
      <c r="H519" t="s">
        <v>774</v>
      </c>
      <c r="I519">
        <v>29487</v>
      </c>
      <c r="J519" t="s">
        <v>238</v>
      </c>
      <c r="K519" t="s">
        <v>3973</v>
      </c>
    </row>
    <row r="520" spans="1:11">
      <c r="A520" t="s">
        <v>783</v>
      </c>
      <c r="B520" t="s">
        <v>771</v>
      </c>
      <c r="C520" t="s">
        <v>784</v>
      </c>
      <c r="D520" t="s">
        <v>785</v>
      </c>
      <c r="E520" t="s">
        <v>774</v>
      </c>
      <c r="F520" t="s">
        <v>774</v>
      </c>
      <c r="G520" t="s">
        <v>774</v>
      </c>
      <c r="H520" t="s">
        <v>774</v>
      </c>
      <c r="I520">
        <v>29607</v>
      </c>
      <c r="J520" t="s">
        <v>3286</v>
      </c>
      <c r="K520" t="s">
        <v>63</v>
      </c>
    </row>
    <row r="521" spans="1:11">
      <c r="A521" t="s">
        <v>2557</v>
      </c>
      <c r="B521" t="s">
        <v>771</v>
      </c>
      <c r="C521" t="s">
        <v>2545</v>
      </c>
      <c r="D521" t="s">
        <v>2558</v>
      </c>
      <c r="E521" t="s">
        <v>774</v>
      </c>
      <c r="F521" t="s">
        <v>774</v>
      </c>
      <c r="G521" t="s">
        <v>774</v>
      </c>
      <c r="H521" t="s">
        <v>774</v>
      </c>
      <c r="I521">
        <v>29658</v>
      </c>
      <c r="J521" t="s">
        <v>238</v>
      </c>
      <c r="K521" t="s">
        <v>510</v>
      </c>
    </row>
    <row r="522" spans="1:11">
      <c r="A522" t="s">
        <v>1361</v>
      </c>
      <c r="B522" t="s">
        <v>771</v>
      </c>
      <c r="C522" t="s">
        <v>1362</v>
      </c>
      <c r="D522" t="s">
        <v>776</v>
      </c>
      <c r="E522" t="s">
        <v>774</v>
      </c>
      <c r="F522" t="s">
        <v>774</v>
      </c>
      <c r="G522" t="s">
        <v>774</v>
      </c>
      <c r="H522" t="s">
        <v>774</v>
      </c>
      <c r="I522">
        <v>29731</v>
      </c>
      <c r="J522" t="s">
        <v>3506</v>
      </c>
      <c r="K522" t="s">
        <v>622</v>
      </c>
    </row>
    <row r="523" spans="1:11">
      <c r="A523" t="s">
        <v>2140</v>
      </c>
      <c r="B523" t="s">
        <v>771</v>
      </c>
      <c r="C523" t="s">
        <v>2138</v>
      </c>
      <c r="D523" t="s">
        <v>776</v>
      </c>
      <c r="E523" t="s">
        <v>774</v>
      </c>
      <c r="F523" t="s">
        <v>774</v>
      </c>
      <c r="G523" t="s">
        <v>774</v>
      </c>
      <c r="H523" t="s">
        <v>774</v>
      </c>
      <c r="I523">
        <v>29831</v>
      </c>
      <c r="J523" t="s">
        <v>174</v>
      </c>
      <c r="K523" t="s">
        <v>622</v>
      </c>
    </row>
    <row r="524" spans="1:11">
      <c r="A524" t="s">
        <v>2322</v>
      </c>
      <c r="B524" t="s">
        <v>771</v>
      </c>
      <c r="C524" t="s">
        <v>2323</v>
      </c>
      <c r="D524" t="s">
        <v>776</v>
      </c>
      <c r="E524" t="s">
        <v>774</v>
      </c>
      <c r="F524" t="s">
        <v>774</v>
      </c>
      <c r="G524" t="s">
        <v>774</v>
      </c>
      <c r="H524" t="s">
        <v>774</v>
      </c>
      <c r="I524">
        <v>29889</v>
      </c>
      <c r="J524" t="s">
        <v>204</v>
      </c>
      <c r="K524" t="s">
        <v>622</v>
      </c>
    </row>
    <row r="525" spans="1:11">
      <c r="A525" t="s">
        <v>2329</v>
      </c>
      <c r="B525" t="s">
        <v>771</v>
      </c>
      <c r="C525" t="s">
        <v>2327</v>
      </c>
      <c r="D525" t="s">
        <v>776</v>
      </c>
      <c r="E525" t="s">
        <v>774</v>
      </c>
      <c r="F525" t="s">
        <v>774</v>
      </c>
      <c r="G525" t="s">
        <v>774</v>
      </c>
      <c r="H525" t="s">
        <v>774</v>
      </c>
      <c r="I525">
        <v>29890</v>
      </c>
      <c r="J525" t="s">
        <v>205</v>
      </c>
      <c r="K525" t="s">
        <v>622</v>
      </c>
    </row>
    <row r="526" spans="1:11">
      <c r="A526" t="s">
        <v>2332</v>
      </c>
      <c r="B526" t="s">
        <v>771</v>
      </c>
      <c r="C526" t="s">
        <v>2333</v>
      </c>
      <c r="D526" t="s">
        <v>776</v>
      </c>
      <c r="E526" t="s">
        <v>774</v>
      </c>
      <c r="F526" t="s">
        <v>774</v>
      </c>
      <c r="G526" t="s">
        <v>774</v>
      </c>
      <c r="H526" t="s">
        <v>774</v>
      </c>
      <c r="I526">
        <v>29891</v>
      </c>
      <c r="J526" t="s">
        <v>3870</v>
      </c>
      <c r="K526" t="s">
        <v>622</v>
      </c>
    </row>
    <row r="527" spans="1:11">
      <c r="A527" t="s">
        <v>2337</v>
      </c>
      <c r="B527" t="s">
        <v>771</v>
      </c>
      <c r="C527" t="s">
        <v>2335</v>
      </c>
      <c r="D527" t="s">
        <v>776</v>
      </c>
      <c r="E527" t="s">
        <v>774</v>
      </c>
      <c r="F527" t="s">
        <v>774</v>
      </c>
      <c r="G527" t="s">
        <v>774</v>
      </c>
      <c r="H527" t="s">
        <v>774</v>
      </c>
      <c r="I527">
        <v>29892</v>
      </c>
      <c r="J527" t="s">
        <v>3872</v>
      </c>
      <c r="K527" t="s">
        <v>622</v>
      </c>
    </row>
    <row r="528" spans="1:11">
      <c r="A528" t="s">
        <v>2402</v>
      </c>
      <c r="B528" t="s">
        <v>771</v>
      </c>
      <c r="C528" t="s">
        <v>2400</v>
      </c>
      <c r="D528" t="s">
        <v>776</v>
      </c>
      <c r="E528" t="s">
        <v>774</v>
      </c>
      <c r="F528" t="s">
        <v>774</v>
      </c>
      <c r="G528" t="s">
        <v>774</v>
      </c>
      <c r="H528" t="s">
        <v>774</v>
      </c>
      <c r="I528">
        <v>29902</v>
      </c>
      <c r="J528" t="s">
        <v>3902</v>
      </c>
      <c r="K528" t="s">
        <v>622</v>
      </c>
    </row>
    <row r="529" spans="1:11">
      <c r="A529" t="s">
        <v>2405</v>
      </c>
      <c r="B529" t="s">
        <v>771</v>
      </c>
      <c r="C529" t="s">
        <v>2406</v>
      </c>
      <c r="D529" t="s">
        <v>776</v>
      </c>
      <c r="E529" t="s">
        <v>774</v>
      </c>
      <c r="F529" t="s">
        <v>774</v>
      </c>
      <c r="G529" t="s">
        <v>774</v>
      </c>
      <c r="H529" t="s">
        <v>774</v>
      </c>
      <c r="I529">
        <v>29903</v>
      </c>
      <c r="J529" t="s">
        <v>3903</v>
      </c>
      <c r="K529" t="s">
        <v>622</v>
      </c>
    </row>
    <row r="530" spans="1:11">
      <c r="A530" t="s">
        <v>2407</v>
      </c>
      <c r="B530" t="s">
        <v>771</v>
      </c>
      <c r="C530" t="s">
        <v>2408</v>
      </c>
      <c r="D530" t="s">
        <v>776</v>
      </c>
      <c r="E530" t="s">
        <v>774</v>
      </c>
      <c r="F530" t="s">
        <v>774</v>
      </c>
      <c r="G530" t="s">
        <v>774</v>
      </c>
      <c r="H530" t="s">
        <v>774</v>
      </c>
      <c r="I530">
        <v>29904</v>
      </c>
      <c r="J530" t="s">
        <v>3905</v>
      </c>
      <c r="K530" t="s">
        <v>622</v>
      </c>
    </row>
    <row r="531" spans="1:11">
      <c r="A531" t="s">
        <v>2414</v>
      </c>
      <c r="B531" t="s">
        <v>771</v>
      </c>
      <c r="C531" t="s">
        <v>2412</v>
      </c>
      <c r="D531" t="s">
        <v>776</v>
      </c>
      <c r="E531" t="s">
        <v>774</v>
      </c>
      <c r="F531" t="s">
        <v>774</v>
      </c>
      <c r="G531" t="s">
        <v>774</v>
      </c>
      <c r="H531" t="s">
        <v>774</v>
      </c>
      <c r="I531">
        <v>29905</v>
      </c>
      <c r="J531" t="s">
        <v>3906</v>
      </c>
      <c r="K531" t="s">
        <v>622</v>
      </c>
    </row>
    <row r="532" spans="1:11">
      <c r="A532" t="s">
        <v>2415</v>
      </c>
      <c r="B532" t="s">
        <v>771</v>
      </c>
      <c r="C532" t="s">
        <v>2416</v>
      </c>
      <c r="D532" t="s">
        <v>776</v>
      </c>
      <c r="E532" t="s">
        <v>774</v>
      </c>
      <c r="F532" t="s">
        <v>774</v>
      </c>
      <c r="G532" t="s">
        <v>774</v>
      </c>
      <c r="H532" t="s">
        <v>774</v>
      </c>
      <c r="I532">
        <v>29906</v>
      </c>
      <c r="J532" t="s">
        <v>214</v>
      </c>
      <c r="K532" t="s">
        <v>622</v>
      </c>
    </row>
    <row r="533" spans="1:11">
      <c r="A533" t="s">
        <v>2417</v>
      </c>
      <c r="B533" t="s">
        <v>771</v>
      </c>
      <c r="C533" t="s">
        <v>2418</v>
      </c>
      <c r="D533" t="s">
        <v>776</v>
      </c>
      <c r="E533" t="s">
        <v>774</v>
      </c>
      <c r="F533" t="s">
        <v>774</v>
      </c>
      <c r="G533" t="s">
        <v>774</v>
      </c>
      <c r="H533" t="s">
        <v>774</v>
      </c>
      <c r="I533">
        <v>29907</v>
      </c>
      <c r="J533" t="s">
        <v>3909</v>
      </c>
      <c r="K533" t="s">
        <v>622</v>
      </c>
    </row>
    <row r="534" spans="1:11">
      <c r="A534" t="s">
        <v>2419</v>
      </c>
      <c r="B534" t="s">
        <v>771</v>
      </c>
      <c r="C534" t="s">
        <v>2420</v>
      </c>
      <c r="D534" t="s">
        <v>776</v>
      </c>
      <c r="E534" t="s">
        <v>774</v>
      </c>
      <c r="F534" t="s">
        <v>774</v>
      </c>
      <c r="G534" t="s">
        <v>774</v>
      </c>
      <c r="H534" t="s">
        <v>774</v>
      </c>
      <c r="I534">
        <v>29908</v>
      </c>
      <c r="J534" t="s">
        <v>3910</v>
      </c>
      <c r="K534" t="s">
        <v>622</v>
      </c>
    </row>
    <row r="535" spans="1:11">
      <c r="A535" t="s">
        <v>2421</v>
      </c>
      <c r="B535" t="s">
        <v>771</v>
      </c>
      <c r="C535" t="s">
        <v>2422</v>
      </c>
      <c r="D535" t="s">
        <v>776</v>
      </c>
      <c r="E535" t="s">
        <v>774</v>
      </c>
      <c r="F535" t="s">
        <v>774</v>
      </c>
      <c r="G535" t="s">
        <v>774</v>
      </c>
      <c r="H535" t="s">
        <v>774</v>
      </c>
      <c r="I535">
        <v>29909</v>
      </c>
      <c r="J535" t="s">
        <v>215</v>
      </c>
      <c r="K535" t="s">
        <v>622</v>
      </c>
    </row>
    <row r="536" spans="1:11">
      <c r="A536" t="s">
        <v>2429</v>
      </c>
      <c r="B536" t="s">
        <v>771</v>
      </c>
      <c r="C536" t="s">
        <v>2430</v>
      </c>
      <c r="D536" t="s">
        <v>776</v>
      </c>
      <c r="E536" t="s">
        <v>774</v>
      </c>
      <c r="F536" t="s">
        <v>774</v>
      </c>
      <c r="G536" t="s">
        <v>774</v>
      </c>
      <c r="H536" t="s">
        <v>774</v>
      </c>
      <c r="I536">
        <v>29910</v>
      </c>
      <c r="J536" t="s">
        <v>216</v>
      </c>
      <c r="K536" t="s">
        <v>622</v>
      </c>
    </row>
    <row r="537" spans="1:11">
      <c r="A537" t="s">
        <v>2141</v>
      </c>
      <c r="B537" t="s">
        <v>771</v>
      </c>
      <c r="C537" t="s">
        <v>2138</v>
      </c>
      <c r="D537" t="s">
        <v>2142</v>
      </c>
      <c r="E537" t="s">
        <v>774</v>
      </c>
      <c r="F537" t="s">
        <v>774</v>
      </c>
      <c r="G537" t="s">
        <v>774</v>
      </c>
      <c r="H537" t="s">
        <v>774</v>
      </c>
      <c r="I537">
        <v>29928</v>
      </c>
      <c r="J537" t="s">
        <v>174</v>
      </c>
      <c r="K537" t="s">
        <v>3814</v>
      </c>
    </row>
    <row r="538" spans="1:11">
      <c r="A538" t="s">
        <v>2740</v>
      </c>
      <c r="B538" t="s">
        <v>771</v>
      </c>
      <c r="C538" t="s">
        <v>2545</v>
      </c>
      <c r="D538" t="s">
        <v>948</v>
      </c>
      <c r="E538" t="s">
        <v>774</v>
      </c>
      <c r="F538" t="s">
        <v>774</v>
      </c>
      <c r="G538" t="s">
        <v>774</v>
      </c>
      <c r="H538" t="s">
        <v>774</v>
      </c>
      <c r="I538">
        <v>30389</v>
      </c>
      <c r="J538" t="s">
        <v>238</v>
      </c>
      <c r="K538" t="s">
        <v>7</v>
      </c>
    </row>
    <row r="539" spans="1:11">
      <c r="A539" t="s">
        <v>967</v>
      </c>
      <c r="B539" t="s">
        <v>771</v>
      </c>
      <c r="C539" t="s">
        <v>935</v>
      </c>
      <c r="D539" t="s">
        <v>968</v>
      </c>
      <c r="E539" t="s">
        <v>774</v>
      </c>
      <c r="F539" t="s">
        <v>774</v>
      </c>
      <c r="G539" t="s">
        <v>774</v>
      </c>
      <c r="H539" t="s">
        <v>774</v>
      </c>
      <c r="I539">
        <v>30396</v>
      </c>
      <c r="J539" t="s">
        <v>64</v>
      </c>
      <c r="K539" t="s">
        <v>3348</v>
      </c>
    </row>
    <row r="540" spans="1:11">
      <c r="A540" t="s">
        <v>2553</v>
      </c>
      <c r="B540" t="s">
        <v>771</v>
      </c>
      <c r="C540" t="s">
        <v>2545</v>
      </c>
      <c r="D540" t="s">
        <v>2554</v>
      </c>
      <c r="E540" t="s">
        <v>774</v>
      </c>
      <c r="F540" t="s">
        <v>774</v>
      </c>
      <c r="G540" t="s">
        <v>774</v>
      </c>
      <c r="H540" t="s">
        <v>774</v>
      </c>
      <c r="I540">
        <v>30728</v>
      </c>
      <c r="J540" t="s">
        <v>238</v>
      </c>
      <c r="K540" t="s">
        <v>706</v>
      </c>
    </row>
    <row r="541" spans="1:11">
      <c r="A541" t="s">
        <v>2751</v>
      </c>
      <c r="B541" t="s">
        <v>771</v>
      </c>
      <c r="C541" t="s">
        <v>2545</v>
      </c>
      <c r="D541" t="s">
        <v>2752</v>
      </c>
      <c r="E541" t="s">
        <v>774</v>
      </c>
      <c r="F541" t="s">
        <v>774</v>
      </c>
      <c r="G541" t="s">
        <v>774</v>
      </c>
      <c r="H541" t="s">
        <v>774</v>
      </c>
      <c r="I541">
        <v>30847</v>
      </c>
      <c r="J541" t="s">
        <v>238</v>
      </c>
      <c r="K541" t="s">
        <v>3982</v>
      </c>
    </row>
    <row r="542" spans="1:11">
      <c r="A542" t="s">
        <v>2679</v>
      </c>
      <c r="B542" t="s">
        <v>771</v>
      </c>
      <c r="C542" t="s">
        <v>2545</v>
      </c>
      <c r="D542" t="s">
        <v>2680</v>
      </c>
      <c r="E542" t="s">
        <v>774</v>
      </c>
      <c r="F542" t="s">
        <v>774</v>
      </c>
      <c r="G542" t="s">
        <v>774</v>
      </c>
      <c r="H542" t="s">
        <v>774</v>
      </c>
      <c r="I542">
        <v>30848</v>
      </c>
      <c r="J542" t="s">
        <v>238</v>
      </c>
      <c r="K542" t="s">
        <v>3965</v>
      </c>
    </row>
    <row r="543" spans="1:11">
      <c r="A543" t="s">
        <v>2652</v>
      </c>
      <c r="B543" t="s">
        <v>771</v>
      </c>
      <c r="C543" t="s">
        <v>2545</v>
      </c>
      <c r="D543" t="s">
        <v>2653</v>
      </c>
      <c r="E543" t="s">
        <v>774</v>
      </c>
      <c r="F543" t="s">
        <v>774</v>
      </c>
      <c r="G543" t="s">
        <v>774</v>
      </c>
      <c r="H543" t="s">
        <v>774</v>
      </c>
      <c r="I543">
        <v>30911</v>
      </c>
      <c r="J543" t="s">
        <v>238</v>
      </c>
      <c r="K543" t="s">
        <v>3959</v>
      </c>
    </row>
    <row r="544" spans="1:11">
      <c r="A544" t="s">
        <v>2698</v>
      </c>
      <c r="B544" t="s">
        <v>771</v>
      </c>
      <c r="C544" t="s">
        <v>2545</v>
      </c>
      <c r="D544" t="s">
        <v>2699</v>
      </c>
      <c r="E544" t="s">
        <v>774</v>
      </c>
      <c r="F544" t="s">
        <v>774</v>
      </c>
      <c r="G544" t="s">
        <v>774</v>
      </c>
      <c r="H544" t="s">
        <v>774</v>
      </c>
      <c r="I544">
        <v>30915</v>
      </c>
      <c r="J544" t="s">
        <v>238</v>
      </c>
      <c r="K544" t="s">
        <v>526</v>
      </c>
    </row>
    <row r="545" spans="1:11">
      <c r="A545" t="s">
        <v>2799</v>
      </c>
      <c r="B545" t="s">
        <v>771</v>
      </c>
      <c r="C545" t="s">
        <v>2545</v>
      </c>
      <c r="D545" t="s">
        <v>2800</v>
      </c>
      <c r="E545" t="s">
        <v>774</v>
      </c>
      <c r="F545" t="s">
        <v>774</v>
      </c>
      <c r="G545" t="s">
        <v>774</v>
      </c>
      <c r="H545" t="s">
        <v>774</v>
      </c>
      <c r="I545">
        <v>30922</v>
      </c>
      <c r="J545" t="s">
        <v>238</v>
      </c>
      <c r="K545" t="s">
        <v>3991</v>
      </c>
    </row>
    <row r="546" spans="1:11">
      <c r="A546" t="s">
        <v>1193</v>
      </c>
      <c r="B546" t="s">
        <v>771</v>
      </c>
      <c r="C546" t="s">
        <v>1190</v>
      </c>
      <c r="D546" t="s">
        <v>1194</v>
      </c>
      <c r="E546" t="s">
        <v>774</v>
      </c>
      <c r="F546" t="s">
        <v>774</v>
      </c>
      <c r="G546" t="s">
        <v>774</v>
      </c>
      <c r="H546" t="s">
        <v>774</v>
      </c>
      <c r="I546">
        <v>30950</v>
      </c>
      <c r="J546" t="s">
        <v>91</v>
      </c>
      <c r="K546" t="s">
        <v>3443</v>
      </c>
    </row>
    <row r="547" spans="1:11">
      <c r="A547" t="s">
        <v>2713</v>
      </c>
      <c r="B547" t="s">
        <v>771</v>
      </c>
      <c r="C547" t="s">
        <v>2545</v>
      </c>
      <c r="D547" t="s">
        <v>2714</v>
      </c>
      <c r="E547" t="s">
        <v>774</v>
      </c>
      <c r="F547" t="s">
        <v>774</v>
      </c>
      <c r="G547" t="s">
        <v>774</v>
      </c>
      <c r="H547" t="s">
        <v>774</v>
      </c>
      <c r="I547">
        <v>30953</v>
      </c>
      <c r="J547" t="s">
        <v>238</v>
      </c>
      <c r="K547" t="s">
        <v>3975</v>
      </c>
    </row>
    <row r="548" spans="1:11">
      <c r="A548" t="s">
        <v>775</v>
      </c>
      <c r="B548" t="s">
        <v>771</v>
      </c>
      <c r="C548" t="s">
        <v>772</v>
      </c>
      <c r="D548" t="s">
        <v>776</v>
      </c>
      <c r="E548" t="s">
        <v>774</v>
      </c>
      <c r="F548" t="s">
        <v>774</v>
      </c>
      <c r="G548" t="s">
        <v>774</v>
      </c>
      <c r="H548" t="s">
        <v>774</v>
      </c>
      <c r="I548">
        <v>31321</v>
      </c>
      <c r="J548" t="s">
        <v>3280</v>
      </c>
      <c r="K548" t="s">
        <v>622</v>
      </c>
    </row>
    <row r="549" spans="1:11">
      <c r="A549" t="s">
        <v>777</v>
      </c>
      <c r="B549" t="s">
        <v>771</v>
      </c>
      <c r="C549" t="s">
        <v>778</v>
      </c>
      <c r="D549" t="s">
        <v>776</v>
      </c>
      <c r="E549" t="s">
        <v>774</v>
      </c>
      <c r="F549" t="s">
        <v>774</v>
      </c>
      <c r="G549" t="s">
        <v>774</v>
      </c>
      <c r="H549" t="s">
        <v>774</v>
      </c>
      <c r="I549">
        <v>31322</v>
      </c>
      <c r="J549" t="s">
        <v>3281</v>
      </c>
      <c r="K549" t="s">
        <v>622</v>
      </c>
    </row>
    <row r="550" spans="1:11">
      <c r="A550" t="s">
        <v>779</v>
      </c>
      <c r="B550" t="s">
        <v>771</v>
      </c>
      <c r="C550" t="s">
        <v>780</v>
      </c>
      <c r="D550" t="s">
        <v>776</v>
      </c>
      <c r="E550" t="s">
        <v>774</v>
      </c>
      <c r="F550" t="s">
        <v>774</v>
      </c>
      <c r="G550" t="s">
        <v>774</v>
      </c>
      <c r="H550" t="s">
        <v>774</v>
      </c>
      <c r="I550">
        <v>31323</v>
      </c>
      <c r="J550" t="s">
        <v>43</v>
      </c>
      <c r="K550" t="s">
        <v>622</v>
      </c>
    </row>
    <row r="551" spans="1:11">
      <c r="A551" t="s">
        <v>781</v>
      </c>
      <c r="B551" t="s">
        <v>771</v>
      </c>
      <c r="C551" t="s">
        <v>782</v>
      </c>
      <c r="D551" t="s">
        <v>776</v>
      </c>
      <c r="E551" t="s">
        <v>774</v>
      </c>
      <c r="F551" t="s">
        <v>774</v>
      </c>
      <c r="G551" t="s">
        <v>774</v>
      </c>
      <c r="H551" t="s">
        <v>774</v>
      </c>
      <c r="I551">
        <v>31324</v>
      </c>
      <c r="J551" t="s">
        <v>44</v>
      </c>
      <c r="K551" t="s">
        <v>622</v>
      </c>
    </row>
    <row r="552" spans="1:11">
      <c r="A552" t="s">
        <v>789</v>
      </c>
      <c r="B552" t="s">
        <v>771</v>
      </c>
      <c r="C552" t="s">
        <v>790</v>
      </c>
      <c r="D552" t="s">
        <v>776</v>
      </c>
      <c r="E552" t="s">
        <v>774</v>
      </c>
      <c r="F552" t="s">
        <v>774</v>
      </c>
      <c r="G552" t="s">
        <v>774</v>
      </c>
      <c r="H552" t="s">
        <v>774</v>
      </c>
      <c r="I552">
        <v>31325</v>
      </c>
      <c r="J552" t="s">
        <v>45</v>
      </c>
      <c r="K552" t="s">
        <v>622</v>
      </c>
    </row>
    <row r="553" spans="1:11">
      <c r="A553" t="s">
        <v>825</v>
      </c>
      <c r="B553" t="s">
        <v>771</v>
      </c>
      <c r="C553" t="s">
        <v>826</v>
      </c>
      <c r="D553" t="s">
        <v>776</v>
      </c>
      <c r="E553" t="s">
        <v>774</v>
      </c>
      <c r="F553" t="s">
        <v>774</v>
      </c>
      <c r="G553" t="s">
        <v>774</v>
      </c>
      <c r="H553" t="s">
        <v>774</v>
      </c>
      <c r="I553">
        <v>31326</v>
      </c>
      <c r="J553" t="s">
        <v>3299</v>
      </c>
      <c r="K553" t="s">
        <v>622</v>
      </c>
    </row>
    <row r="554" spans="1:11">
      <c r="A554" t="s">
        <v>829</v>
      </c>
      <c r="B554" t="s">
        <v>771</v>
      </c>
      <c r="C554" t="s">
        <v>830</v>
      </c>
      <c r="D554" t="s">
        <v>776</v>
      </c>
      <c r="E554" t="s">
        <v>774</v>
      </c>
      <c r="F554" t="s">
        <v>774</v>
      </c>
      <c r="G554" t="s">
        <v>774</v>
      </c>
      <c r="H554" t="s">
        <v>774</v>
      </c>
      <c r="I554">
        <v>31327</v>
      </c>
      <c r="J554" t="s">
        <v>47</v>
      </c>
      <c r="K554" t="s">
        <v>622</v>
      </c>
    </row>
    <row r="555" spans="1:11">
      <c r="A555" t="s">
        <v>831</v>
      </c>
      <c r="B555" t="s">
        <v>771</v>
      </c>
      <c r="C555" t="s">
        <v>832</v>
      </c>
      <c r="D555" t="s">
        <v>776</v>
      </c>
      <c r="E555" t="s">
        <v>774</v>
      </c>
      <c r="F555" t="s">
        <v>774</v>
      </c>
      <c r="G555" t="s">
        <v>774</v>
      </c>
      <c r="H555" t="s">
        <v>774</v>
      </c>
      <c r="I555">
        <v>31328</v>
      </c>
      <c r="J555" t="s">
        <v>48</v>
      </c>
      <c r="K555" t="s">
        <v>622</v>
      </c>
    </row>
    <row r="556" spans="1:11">
      <c r="A556" t="s">
        <v>833</v>
      </c>
      <c r="B556" t="s">
        <v>771</v>
      </c>
      <c r="C556" t="s">
        <v>834</v>
      </c>
      <c r="D556" t="s">
        <v>776</v>
      </c>
      <c r="E556" t="s">
        <v>774</v>
      </c>
      <c r="F556" t="s">
        <v>774</v>
      </c>
      <c r="G556" t="s">
        <v>774</v>
      </c>
      <c r="H556" t="s">
        <v>774</v>
      </c>
      <c r="I556">
        <v>31329</v>
      </c>
      <c r="J556" t="s">
        <v>3305</v>
      </c>
      <c r="K556" t="s">
        <v>622</v>
      </c>
    </row>
    <row r="557" spans="1:11">
      <c r="A557" t="s">
        <v>841</v>
      </c>
      <c r="B557" t="s">
        <v>771</v>
      </c>
      <c r="C557" t="s">
        <v>842</v>
      </c>
      <c r="D557" t="s">
        <v>776</v>
      </c>
      <c r="E557" t="s">
        <v>774</v>
      </c>
      <c r="F557" t="s">
        <v>774</v>
      </c>
      <c r="G557" t="s">
        <v>774</v>
      </c>
      <c r="H557" t="s">
        <v>774</v>
      </c>
      <c r="I557">
        <v>31330</v>
      </c>
      <c r="J557" t="s">
        <v>3307</v>
      </c>
      <c r="K557" t="s">
        <v>622</v>
      </c>
    </row>
    <row r="558" spans="1:11">
      <c r="A558" t="s">
        <v>843</v>
      </c>
      <c r="B558" t="s">
        <v>771</v>
      </c>
      <c r="C558" t="s">
        <v>844</v>
      </c>
      <c r="D558" t="s">
        <v>776</v>
      </c>
      <c r="E558" t="s">
        <v>774</v>
      </c>
      <c r="F558" t="s">
        <v>774</v>
      </c>
      <c r="G558" t="s">
        <v>774</v>
      </c>
      <c r="H558" t="s">
        <v>774</v>
      </c>
      <c r="I558">
        <v>31331</v>
      </c>
      <c r="J558" t="s">
        <v>3308</v>
      </c>
      <c r="K558" t="s">
        <v>622</v>
      </c>
    </row>
    <row r="559" spans="1:11">
      <c r="A559" t="s">
        <v>845</v>
      </c>
      <c r="B559" t="s">
        <v>771</v>
      </c>
      <c r="C559" t="s">
        <v>846</v>
      </c>
      <c r="D559" t="s">
        <v>776</v>
      </c>
      <c r="E559" t="s">
        <v>774</v>
      </c>
      <c r="F559" t="s">
        <v>774</v>
      </c>
      <c r="G559" t="s">
        <v>774</v>
      </c>
      <c r="H559" t="s">
        <v>774</v>
      </c>
      <c r="I559">
        <v>31332</v>
      </c>
      <c r="J559" t="s">
        <v>3309</v>
      </c>
      <c r="K559" t="s">
        <v>622</v>
      </c>
    </row>
    <row r="560" spans="1:11">
      <c r="A560" t="s">
        <v>851</v>
      </c>
      <c r="B560" t="s">
        <v>771</v>
      </c>
      <c r="C560" t="s">
        <v>852</v>
      </c>
      <c r="D560" t="s">
        <v>776</v>
      </c>
      <c r="E560" t="s">
        <v>774</v>
      </c>
      <c r="F560" t="s">
        <v>774</v>
      </c>
      <c r="G560" t="s">
        <v>774</v>
      </c>
      <c r="H560" t="s">
        <v>774</v>
      </c>
      <c r="I560">
        <v>31333</v>
      </c>
      <c r="J560" t="s">
        <v>49</v>
      </c>
      <c r="K560" t="s">
        <v>622</v>
      </c>
    </row>
    <row r="561" spans="1:11">
      <c r="A561" t="s">
        <v>857</v>
      </c>
      <c r="B561" t="s">
        <v>771</v>
      </c>
      <c r="C561" t="s">
        <v>858</v>
      </c>
      <c r="D561" t="s">
        <v>776</v>
      </c>
      <c r="E561" t="s">
        <v>774</v>
      </c>
      <c r="F561" t="s">
        <v>774</v>
      </c>
      <c r="G561" t="s">
        <v>774</v>
      </c>
      <c r="H561" t="s">
        <v>774</v>
      </c>
      <c r="I561">
        <v>31334</v>
      </c>
      <c r="J561" t="s">
        <v>50</v>
      </c>
      <c r="K561" t="s">
        <v>622</v>
      </c>
    </row>
    <row r="562" spans="1:11">
      <c r="A562" t="s">
        <v>859</v>
      </c>
      <c r="B562" t="s">
        <v>771</v>
      </c>
      <c r="C562" t="s">
        <v>860</v>
      </c>
      <c r="D562" t="s">
        <v>776</v>
      </c>
      <c r="E562" t="s">
        <v>774</v>
      </c>
      <c r="F562" t="s">
        <v>774</v>
      </c>
      <c r="G562" t="s">
        <v>774</v>
      </c>
      <c r="H562" t="s">
        <v>774</v>
      </c>
      <c r="I562">
        <v>31335</v>
      </c>
      <c r="J562" t="s">
        <v>51</v>
      </c>
      <c r="K562" t="s">
        <v>622</v>
      </c>
    </row>
    <row r="563" spans="1:11">
      <c r="A563" t="s">
        <v>864</v>
      </c>
      <c r="B563" t="s">
        <v>771</v>
      </c>
      <c r="C563" t="s">
        <v>862</v>
      </c>
      <c r="D563" t="s">
        <v>776</v>
      </c>
      <c r="E563" t="s">
        <v>774</v>
      </c>
      <c r="F563" t="s">
        <v>774</v>
      </c>
      <c r="G563" t="s">
        <v>774</v>
      </c>
      <c r="H563" t="s">
        <v>774</v>
      </c>
      <c r="I563">
        <v>31336</v>
      </c>
      <c r="J563" t="s">
        <v>52</v>
      </c>
      <c r="K563" t="s">
        <v>622</v>
      </c>
    </row>
    <row r="564" spans="1:11">
      <c r="A564" t="s">
        <v>873</v>
      </c>
      <c r="B564" t="s">
        <v>771</v>
      </c>
      <c r="C564" t="s">
        <v>874</v>
      </c>
      <c r="D564" t="s">
        <v>776</v>
      </c>
      <c r="E564" t="s">
        <v>774</v>
      </c>
      <c r="F564" t="s">
        <v>774</v>
      </c>
      <c r="G564" t="s">
        <v>774</v>
      </c>
      <c r="H564" t="s">
        <v>774</v>
      </c>
      <c r="I564">
        <v>31337</v>
      </c>
      <c r="J564" t="s">
        <v>3316</v>
      </c>
      <c r="K564" t="s">
        <v>622</v>
      </c>
    </row>
    <row r="565" spans="1:11">
      <c r="A565" t="s">
        <v>878</v>
      </c>
      <c r="B565" t="s">
        <v>771</v>
      </c>
      <c r="C565" t="s">
        <v>876</v>
      </c>
      <c r="D565" t="s">
        <v>776</v>
      </c>
      <c r="E565" t="s">
        <v>774</v>
      </c>
      <c r="F565" t="s">
        <v>774</v>
      </c>
      <c r="G565" t="s">
        <v>774</v>
      </c>
      <c r="H565" t="s">
        <v>774</v>
      </c>
      <c r="I565">
        <v>31338</v>
      </c>
      <c r="J565" t="s">
        <v>3317</v>
      </c>
      <c r="K565" t="s">
        <v>622</v>
      </c>
    </row>
    <row r="566" spans="1:11">
      <c r="A566" t="s">
        <v>879</v>
      </c>
      <c r="B566" t="s">
        <v>771</v>
      </c>
      <c r="C566" t="s">
        <v>880</v>
      </c>
      <c r="D566" t="s">
        <v>776</v>
      </c>
      <c r="E566" t="s">
        <v>774</v>
      </c>
      <c r="F566" t="s">
        <v>774</v>
      </c>
      <c r="G566" t="s">
        <v>774</v>
      </c>
      <c r="H566" t="s">
        <v>774</v>
      </c>
      <c r="I566">
        <v>31339</v>
      </c>
      <c r="J566" t="s">
        <v>3319</v>
      </c>
      <c r="K566" t="s">
        <v>622</v>
      </c>
    </row>
    <row r="567" spans="1:11">
      <c r="A567" t="s">
        <v>883</v>
      </c>
      <c r="B567" t="s">
        <v>771</v>
      </c>
      <c r="C567" t="s">
        <v>884</v>
      </c>
      <c r="D567" t="s">
        <v>776</v>
      </c>
      <c r="E567" t="s">
        <v>774</v>
      </c>
      <c r="F567" t="s">
        <v>774</v>
      </c>
      <c r="G567" t="s">
        <v>774</v>
      </c>
      <c r="H567" t="s">
        <v>774</v>
      </c>
      <c r="I567">
        <v>31340</v>
      </c>
      <c r="J567" t="s">
        <v>53</v>
      </c>
      <c r="K567" t="s">
        <v>622</v>
      </c>
    </row>
    <row r="568" spans="1:11">
      <c r="A568" t="s">
        <v>885</v>
      </c>
      <c r="B568" t="s">
        <v>771</v>
      </c>
      <c r="C568" t="s">
        <v>886</v>
      </c>
      <c r="D568" t="s">
        <v>776</v>
      </c>
      <c r="E568" t="s">
        <v>774</v>
      </c>
      <c r="F568" t="s">
        <v>774</v>
      </c>
      <c r="G568" t="s">
        <v>774</v>
      </c>
      <c r="H568" t="s">
        <v>774</v>
      </c>
      <c r="I568">
        <v>31341</v>
      </c>
      <c r="J568" t="s">
        <v>3320</v>
      </c>
      <c r="K568" t="s">
        <v>622</v>
      </c>
    </row>
    <row r="569" spans="1:11">
      <c r="A569" t="s">
        <v>887</v>
      </c>
      <c r="B569" t="s">
        <v>771</v>
      </c>
      <c r="C569" t="s">
        <v>888</v>
      </c>
      <c r="D569" t="s">
        <v>776</v>
      </c>
      <c r="E569" t="s">
        <v>774</v>
      </c>
      <c r="F569" t="s">
        <v>774</v>
      </c>
      <c r="G569" t="s">
        <v>774</v>
      </c>
      <c r="H569" t="s">
        <v>774</v>
      </c>
      <c r="I569">
        <v>31342</v>
      </c>
      <c r="J569" t="s">
        <v>54</v>
      </c>
      <c r="K569" t="s">
        <v>622</v>
      </c>
    </row>
    <row r="570" spans="1:11">
      <c r="A570" t="s">
        <v>893</v>
      </c>
      <c r="B570" t="s">
        <v>771</v>
      </c>
      <c r="C570" t="s">
        <v>894</v>
      </c>
      <c r="D570" t="s">
        <v>776</v>
      </c>
      <c r="E570" t="s">
        <v>774</v>
      </c>
      <c r="F570" t="s">
        <v>774</v>
      </c>
      <c r="G570" t="s">
        <v>774</v>
      </c>
      <c r="H570" t="s">
        <v>774</v>
      </c>
      <c r="I570">
        <v>31356</v>
      </c>
      <c r="J570" t="s">
        <v>56</v>
      </c>
      <c r="K570" t="s">
        <v>622</v>
      </c>
    </row>
    <row r="571" spans="1:11">
      <c r="A571" t="s">
        <v>895</v>
      </c>
      <c r="B571" t="s">
        <v>771</v>
      </c>
      <c r="C571" t="s">
        <v>896</v>
      </c>
      <c r="D571" t="s">
        <v>776</v>
      </c>
      <c r="E571" t="s">
        <v>774</v>
      </c>
      <c r="F571" t="s">
        <v>774</v>
      </c>
      <c r="G571" t="s">
        <v>774</v>
      </c>
      <c r="H571" t="s">
        <v>774</v>
      </c>
      <c r="I571">
        <v>31357</v>
      </c>
      <c r="J571" t="s">
        <v>57</v>
      </c>
      <c r="K571" t="s">
        <v>622</v>
      </c>
    </row>
    <row r="572" spans="1:11">
      <c r="A572" t="s">
        <v>899</v>
      </c>
      <c r="B572" t="s">
        <v>771</v>
      </c>
      <c r="C572" t="s">
        <v>900</v>
      </c>
      <c r="D572" t="s">
        <v>776</v>
      </c>
      <c r="E572" t="s">
        <v>774</v>
      </c>
      <c r="F572" t="s">
        <v>774</v>
      </c>
      <c r="G572" t="s">
        <v>774</v>
      </c>
      <c r="H572" t="s">
        <v>774</v>
      </c>
      <c r="I572">
        <v>31359</v>
      </c>
      <c r="J572" t="s">
        <v>3323</v>
      </c>
      <c r="K572" t="s">
        <v>622</v>
      </c>
    </row>
    <row r="573" spans="1:11">
      <c r="A573" t="s">
        <v>901</v>
      </c>
      <c r="B573" t="s">
        <v>771</v>
      </c>
      <c r="C573" t="s">
        <v>902</v>
      </c>
      <c r="D573" t="s">
        <v>776</v>
      </c>
      <c r="E573" t="s">
        <v>774</v>
      </c>
      <c r="F573" t="s">
        <v>774</v>
      </c>
      <c r="G573" t="s">
        <v>774</v>
      </c>
      <c r="H573" t="s">
        <v>774</v>
      </c>
      <c r="I573">
        <v>31360</v>
      </c>
      <c r="J573" t="s">
        <v>58</v>
      </c>
      <c r="K573" t="s">
        <v>622</v>
      </c>
    </row>
    <row r="574" spans="1:11">
      <c r="A574" t="s">
        <v>907</v>
      </c>
      <c r="B574" t="s">
        <v>771</v>
      </c>
      <c r="C574" t="s">
        <v>908</v>
      </c>
      <c r="D574" t="s">
        <v>776</v>
      </c>
      <c r="E574" t="s">
        <v>774</v>
      </c>
      <c r="F574" t="s">
        <v>774</v>
      </c>
      <c r="G574" t="s">
        <v>774</v>
      </c>
      <c r="H574" t="s">
        <v>774</v>
      </c>
      <c r="I574">
        <v>31361</v>
      </c>
      <c r="J574" t="s">
        <v>3328</v>
      </c>
      <c r="K574" t="s">
        <v>622</v>
      </c>
    </row>
    <row r="575" spans="1:11">
      <c r="A575" t="s">
        <v>911</v>
      </c>
      <c r="B575" t="s">
        <v>771</v>
      </c>
      <c r="C575" t="s">
        <v>912</v>
      </c>
      <c r="D575" t="s">
        <v>776</v>
      </c>
      <c r="E575" t="s">
        <v>774</v>
      </c>
      <c r="F575" t="s">
        <v>774</v>
      </c>
      <c r="G575" t="s">
        <v>774</v>
      </c>
      <c r="H575" t="s">
        <v>774</v>
      </c>
      <c r="I575">
        <v>31362</v>
      </c>
      <c r="J575" t="s">
        <v>59</v>
      </c>
      <c r="K575" t="s">
        <v>622</v>
      </c>
    </row>
    <row r="576" spans="1:11">
      <c r="A576" t="s">
        <v>913</v>
      </c>
      <c r="B576" t="s">
        <v>771</v>
      </c>
      <c r="C576" t="s">
        <v>914</v>
      </c>
      <c r="D576" t="s">
        <v>776</v>
      </c>
      <c r="E576" t="s">
        <v>774</v>
      </c>
      <c r="F576" t="s">
        <v>774</v>
      </c>
      <c r="G576" t="s">
        <v>774</v>
      </c>
      <c r="H576" t="s">
        <v>774</v>
      </c>
      <c r="I576">
        <v>31363</v>
      </c>
      <c r="J576" t="s">
        <v>3331</v>
      </c>
      <c r="K576" t="s">
        <v>622</v>
      </c>
    </row>
    <row r="577" spans="1:11">
      <c r="A577" t="s">
        <v>915</v>
      </c>
      <c r="B577" t="s">
        <v>771</v>
      </c>
      <c r="C577" t="s">
        <v>785</v>
      </c>
      <c r="D577" t="s">
        <v>776</v>
      </c>
      <c r="E577" t="s">
        <v>774</v>
      </c>
      <c r="F577" t="s">
        <v>774</v>
      </c>
      <c r="G577" t="s">
        <v>774</v>
      </c>
      <c r="H577" t="s">
        <v>774</v>
      </c>
      <c r="I577">
        <v>31365</v>
      </c>
      <c r="J577" t="s">
        <v>63</v>
      </c>
      <c r="K577" t="s">
        <v>622</v>
      </c>
    </row>
    <row r="578" spans="1:11">
      <c r="A578" t="s">
        <v>920</v>
      </c>
      <c r="B578" t="s">
        <v>771</v>
      </c>
      <c r="C578" t="s">
        <v>921</v>
      </c>
      <c r="D578" t="s">
        <v>776</v>
      </c>
      <c r="E578" t="s">
        <v>774</v>
      </c>
      <c r="F578" t="s">
        <v>774</v>
      </c>
      <c r="G578" t="s">
        <v>774</v>
      </c>
      <c r="H578" t="s">
        <v>774</v>
      </c>
      <c r="I578">
        <v>31366</v>
      </c>
      <c r="J578" t="s">
        <v>60</v>
      </c>
      <c r="K578" t="s">
        <v>622</v>
      </c>
    </row>
    <row r="579" spans="1:11">
      <c r="A579" t="s">
        <v>927</v>
      </c>
      <c r="B579" t="s">
        <v>771</v>
      </c>
      <c r="C579" t="s">
        <v>925</v>
      </c>
      <c r="D579" t="s">
        <v>776</v>
      </c>
      <c r="E579" t="s">
        <v>774</v>
      </c>
      <c r="F579" t="s">
        <v>774</v>
      </c>
      <c r="G579" t="s">
        <v>774</v>
      </c>
      <c r="H579" t="s">
        <v>774</v>
      </c>
      <c r="I579">
        <v>31370</v>
      </c>
      <c r="J579" t="s">
        <v>3333</v>
      </c>
      <c r="K579" t="s">
        <v>622</v>
      </c>
    </row>
    <row r="580" spans="1:11">
      <c r="A580" t="s">
        <v>928</v>
      </c>
      <c r="B580" t="s">
        <v>771</v>
      </c>
      <c r="C580" t="s">
        <v>929</v>
      </c>
      <c r="D580" t="s">
        <v>776</v>
      </c>
      <c r="E580" t="s">
        <v>774</v>
      </c>
      <c r="F580" t="s">
        <v>774</v>
      </c>
      <c r="G580" t="s">
        <v>774</v>
      </c>
      <c r="H580" t="s">
        <v>774</v>
      </c>
      <c r="I580">
        <v>31371</v>
      </c>
      <c r="J580" t="s">
        <v>61</v>
      </c>
      <c r="K580" t="s">
        <v>622</v>
      </c>
    </row>
    <row r="581" spans="1:11">
      <c r="A581" t="s">
        <v>932</v>
      </c>
      <c r="B581" t="s">
        <v>771</v>
      </c>
      <c r="C581" t="s">
        <v>933</v>
      </c>
      <c r="D581" t="s">
        <v>776</v>
      </c>
      <c r="E581" t="s">
        <v>774</v>
      </c>
      <c r="F581" t="s">
        <v>774</v>
      </c>
      <c r="G581" t="s">
        <v>774</v>
      </c>
      <c r="H581" t="s">
        <v>774</v>
      </c>
      <c r="I581">
        <v>31372</v>
      </c>
      <c r="J581" t="s">
        <v>62</v>
      </c>
      <c r="K581" t="s">
        <v>622</v>
      </c>
    </row>
    <row r="582" spans="1:11">
      <c r="A582" t="s">
        <v>987</v>
      </c>
      <c r="B582" t="s">
        <v>771</v>
      </c>
      <c r="C582" t="s">
        <v>988</v>
      </c>
      <c r="D582" t="s">
        <v>776</v>
      </c>
      <c r="E582" t="s">
        <v>774</v>
      </c>
      <c r="F582" t="s">
        <v>774</v>
      </c>
      <c r="G582" t="s">
        <v>774</v>
      </c>
      <c r="H582" t="s">
        <v>774</v>
      </c>
      <c r="I582">
        <v>31374</v>
      </c>
      <c r="J582" t="s">
        <v>65</v>
      </c>
      <c r="K582" t="s">
        <v>622</v>
      </c>
    </row>
    <row r="583" spans="1:11">
      <c r="A583" t="s">
        <v>1574</v>
      </c>
      <c r="B583" t="s">
        <v>771</v>
      </c>
      <c r="C583" t="s">
        <v>1575</v>
      </c>
      <c r="D583" t="s">
        <v>776</v>
      </c>
      <c r="E583" t="s">
        <v>774</v>
      </c>
      <c r="F583" t="s">
        <v>774</v>
      </c>
      <c r="G583" t="s">
        <v>774</v>
      </c>
      <c r="H583" t="s">
        <v>774</v>
      </c>
      <c r="I583">
        <v>31375</v>
      </c>
      <c r="J583" t="s">
        <v>3586</v>
      </c>
      <c r="K583" t="s">
        <v>622</v>
      </c>
    </row>
    <row r="584" spans="1:11">
      <c r="A584" t="s">
        <v>995</v>
      </c>
      <c r="B584" t="s">
        <v>771</v>
      </c>
      <c r="C584" t="s">
        <v>996</v>
      </c>
      <c r="D584" t="s">
        <v>776</v>
      </c>
      <c r="E584" t="s">
        <v>774</v>
      </c>
      <c r="F584" t="s">
        <v>774</v>
      </c>
      <c r="G584" t="s">
        <v>774</v>
      </c>
      <c r="H584" t="s">
        <v>774</v>
      </c>
      <c r="I584">
        <v>31376</v>
      </c>
      <c r="J584" t="s">
        <v>6</v>
      </c>
      <c r="K584" t="s">
        <v>622</v>
      </c>
    </row>
    <row r="585" spans="1:11">
      <c r="A585" t="s">
        <v>997</v>
      </c>
      <c r="B585" t="s">
        <v>771</v>
      </c>
      <c r="C585" t="s">
        <v>998</v>
      </c>
      <c r="D585" t="s">
        <v>776</v>
      </c>
      <c r="E585" t="s">
        <v>774</v>
      </c>
      <c r="F585" t="s">
        <v>774</v>
      </c>
      <c r="G585" t="s">
        <v>774</v>
      </c>
      <c r="H585" t="s">
        <v>774</v>
      </c>
      <c r="I585">
        <v>31378</v>
      </c>
      <c r="J585" t="s">
        <v>67</v>
      </c>
      <c r="K585" t="s">
        <v>622</v>
      </c>
    </row>
    <row r="586" spans="1:11">
      <c r="A586" t="s">
        <v>999</v>
      </c>
      <c r="B586" t="s">
        <v>771</v>
      </c>
      <c r="C586" t="s">
        <v>1000</v>
      </c>
      <c r="D586" t="s">
        <v>776</v>
      </c>
      <c r="E586" t="s">
        <v>774</v>
      </c>
      <c r="F586" t="s">
        <v>774</v>
      </c>
      <c r="G586" t="s">
        <v>774</v>
      </c>
      <c r="H586" t="s">
        <v>774</v>
      </c>
      <c r="I586">
        <v>31379</v>
      </c>
      <c r="J586" t="s">
        <v>68</v>
      </c>
      <c r="K586" t="s">
        <v>622</v>
      </c>
    </row>
    <row r="587" spans="1:11">
      <c r="A587" t="s">
        <v>1001</v>
      </c>
      <c r="B587" t="s">
        <v>771</v>
      </c>
      <c r="C587" t="s">
        <v>1002</v>
      </c>
      <c r="D587" t="s">
        <v>776</v>
      </c>
      <c r="E587" t="s">
        <v>774</v>
      </c>
      <c r="F587" t="s">
        <v>774</v>
      </c>
      <c r="G587" t="s">
        <v>774</v>
      </c>
      <c r="H587" t="s">
        <v>774</v>
      </c>
      <c r="I587">
        <v>31381</v>
      </c>
      <c r="J587" t="s">
        <v>69</v>
      </c>
      <c r="K587" t="s">
        <v>622</v>
      </c>
    </row>
    <row r="588" spans="1:11">
      <c r="A588" t="s">
        <v>1006</v>
      </c>
      <c r="B588" t="s">
        <v>771</v>
      </c>
      <c r="C588" t="s">
        <v>1004</v>
      </c>
      <c r="D588" t="s">
        <v>776</v>
      </c>
      <c r="E588" t="s">
        <v>774</v>
      </c>
      <c r="F588" t="s">
        <v>774</v>
      </c>
      <c r="G588" t="s">
        <v>774</v>
      </c>
      <c r="H588" t="s">
        <v>774</v>
      </c>
      <c r="I588">
        <v>31382</v>
      </c>
      <c r="J588" t="s">
        <v>70</v>
      </c>
      <c r="K588" t="s">
        <v>622</v>
      </c>
    </row>
    <row r="589" spans="1:11">
      <c r="A589" t="s">
        <v>1009</v>
      </c>
      <c r="B589" t="s">
        <v>771</v>
      </c>
      <c r="C589" t="s">
        <v>1010</v>
      </c>
      <c r="D589" t="s">
        <v>776</v>
      </c>
      <c r="E589" t="s">
        <v>774</v>
      </c>
      <c r="F589" t="s">
        <v>774</v>
      </c>
      <c r="G589" t="s">
        <v>774</v>
      </c>
      <c r="H589" t="s">
        <v>774</v>
      </c>
      <c r="I589">
        <v>31383</v>
      </c>
      <c r="J589" t="s">
        <v>71</v>
      </c>
      <c r="K589" t="s">
        <v>622</v>
      </c>
    </row>
    <row r="590" spans="1:11">
      <c r="A590" t="s">
        <v>1013</v>
      </c>
      <c r="B590" t="s">
        <v>771</v>
      </c>
      <c r="C590" t="s">
        <v>1014</v>
      </c>
      <c r="D590" t="s">
        <v>776</v>
      </c>
      <c r="E590" t="s">
        <v>774</v>
      </c>
      <c r="F590" t="s">
        <v>774</v>
      </c>
      <c r="G590" t="s">
        <v>774</v>
      </c>
      <c r="H590" t="s">
        <v>774</v>
      </c>
      <c r="I590">
        <v>31384</v>
      </c>
      <c r="J590" t="s">
        <v>72</v>
      </c>
      <c r="K590" t="s">
        <v>622</v>
      </c>
    </row>
    <row r="591" spans="1:11">
      <c r="A591" t="s">
        <v>1018</v>
      </c>
      <c r="B591" t="s">
        <v>771</v>
      </c>
      <c r="C591" t="s">
        <v>1016</v>
      </c>
      <c r="D591" t="s">
        <v>776</v>
      </c>
      <c r="E591" t="s">
        <v>774</v>
      </c>
      <c r="F591" t="s">
        <v>774</v>
      </c>
      <c r="G591" t="s">
        <v>774</v>
      </c>
      <c r="H591" t="s">
        <v>774</v>
      </c>
      <c r="I591">
        <v>31385</v>
      </c>
      <c r="J591" t="s">
        <v>73</v>
      </c>
      <c r="K591" t="s">
        <v>622</v>
      </c>
    </row>
    <row r="592" spans="1:11">
      <c r="A592" t="s">
        <v>1019</v>
      </c>
      <c r="B592" t="s">
        <v>771</v>
      </c>
      <c r="C592" t="s">
        <v>1020</v>
      </c>
      <c r="D592" t="s">
        <v>776</v>
      </c>
      <c r="E592" t="s">
        <v>774</v>
      </c>
      <c r="F592" t="s">
        <v>774</v>
      </c>
      <c r="G592" t="s">
        <v>774</v>
      </c>
      <c r="H592" t="s">
        <v>774</v>
      </c>
      <c r="I592">
        <v>31387</v>
      </c>
      <c r="J592" t="s">
        <v>74</v>
      </c>
      <c r="K592" t="s">
        <v>622</v>
      </c>
    </row>
    <row r="593" spans="1:11">
      <c r="A593" t="s">
        <v>1021</v>
      </c>
      <c r="B593" t="s">
        <v>771</v>
      </c>
      <c r="C593" t="s">
        <v>1022</v>
      </c>
      <c r="D593" t="s">
        <v>795</v>
      </c>
      <c r="E593" t="s">
        <v>774</v>
      </c>
      <c r="F593" t="s">
        <v>774</v>
      </c>
      <c r="G593" t="s">
        <v>774</v>
      </c>
      <c r="H593" t="s">
        <v>774</v>
      </c>
      <c r="I593">
        <v>31388</v>
      </c>
      <c r="J593" t="s">
        <v>75</v>
      </c>
      <c r="K593" t="s">
        <v>3288</v>
      </c>
    </row>
    <row r="594" spans="1:11">
      <c r="A594" t="s">
        <v>1028</v>
      </c>
      <c r="B594" t="s">
        <v>771</v>
      </c>
      <c r="C594" t="s">
        <v>1029</v>
      </c>
      <c r="D594" t="s">
        <v>776</v>
      </c>
      <c r="E594" t="s">
        <v>774</v>
      </c>
      <c r="F594" t="s">
        <v>774</v>
      </c>
      <c r="G594" t="s">
        <v>774</v>
      </c>
      <c r="H594" t="s">
        <v>774</v>
      </c>
      <c r="I594">
        <v>31389</v>
      </c>
      <c r="J594" t="s">
        <v>3375</v>
      </c>
      <c r="K594" t="s">
        <v>622</v>
      </c>
    </row>
    <row r="595" spans="1:11">
      <c r="A595" t="s">
        <v>1030</v>
      </c>
      <c r="B595" t="s">
        <v>771</v>
      </c>
      <c r="C595" t="s">
        <v>1031</v>
      </c>
      <c r="D595" t="s">
        <v>776</v>
      </c>
      <c r="E595" t="s">
        <v>774</v>
      </c>
      <c r="F595" t="s">
        <v>774</v>
      </c>
      <c r="G595" t="s">
        <v>774</v>
      </c>
      <c r="H595" t="s">
        <v>774</v>
      </c>
      <c r="I595">
        <v>31390</v>
      </c>
      <c r="J595" t="s">
        <v>3377</v>
      </c>
      <c r="K595" t="s">
        <v>622</v>
      </c>
    </row>
    <row r="596" spans="1:11">
      <c r="A596" t="s">
        <v>1034</v>
      </c>
      <c r="B596" t="s">
        <v>771</v>
      </c>
      <c r="C596" t="s">
        <v>1035</v>
      </c>
      <c r="D596" t="s">
        <v>776</v>
      </c>
      <c r="E596" t="s">
        <v>774</v>
      </c>
      <c r="F596" t="s">
        <v>774</v>
      </c>
      <c r="G596" t="s">
        <v>774</v>
      </c>
      <c r="H596" t="s">
        <v>774</v>
      </c>
      <c r="I596">
        <v>31391</v>
      </c>
      <c r="J596" t="s">
        <v>3379</v>
      </c>
      <c r="K596" t="s">
        <v>622</v>
      </c>
    </row>
    <row r="597" spans="1:11">
      <c r="A597" t="s">
        <v>1036</v>
      </c>
      <c r="B597" t="s">
        <v>771</v>
      </c>
      <c r="C597" t="s">
        <v>1037</v>
      </c>
      <c r="D597" t="s">
        <v>776</v>
      </c>
      <c r="E597" t="s">
        <v>774</v>
      </c>
      <c r="F597" t="s">
        <v>774</v>
      </c>
      <c r="G597" t="s">
        <v>774</v>
      </c>
      <c r="H597" t="s">
        <v>774</v>
      </c>
      <c r="I597">
        <v>31392</v>
      </c>
      <c r="J597" t="s">
        <v>3381</v>
      </c>
      <c r="K597" t="s">
        <v>622</v>
      </c>
    </row>
    <row r="598" spans="1:11">
      <c r="A598" t="s">
        <v>1040</v>
      </c>
      <c r="B598" t="s">
        <v>771</v>
      </c>
      <c r="C598" t="s">
        <v>1041</v>
      </c>
      <c r="D598" t="s">
        <v>776</v>
      </c>
      <c r="E598" t="s">
        <v>774</v>
      </c>
      <c r="F598" t="s">
        <v>774</v>
      </c>
      <c r="G598" t="s">
        <v>774</v>
      </c>
      <c r="H598" t="s">
        <v>774</v>
      </c>
      <c r="I598">
        <v>31393</v>
      </c>
      <c r="J598" t="s">
        <v>76</v>
      </c>
      <c r="K598" t="s">
        <v>622</v>
      </c>
    </row>
    <row r="599" spans="1:11">
      <c r="A599" t="s">
        <v>1044</v>
      </c>
      <c r="B599" t="s">
        <v>771</v>
      </c>
      <c r="C599" t="s">
        <v>1045</v>
      </c>
      <c r="D599" t="s">
        <v>776</v>
      </c>
      <c r="E599" t="s">
        <v>774</v>
      </c>
      <c r="F599" t="s">
        <v>774</v>
      </c>
      <c r="G599" t="s">
        <v>774</v>
      </c>
      <c r="H599" t="s">
        <v>774</v>
      </c>
      <c r="I599">
        <v>31394</v>
      </c>
      <c r="J599" t="s">
        <v>77</v>
      </c>
      <c r="K599" t="s">
        <v>622</v>
      </c>
    </row>
    <row r="600" spans="1:11">
      <c r="A600" t="s">
        <v>1046</v>
      </c>
      <c r="B600" t="s">
        <v>771</v>
      </c>
      <c r="C600" t="s">
        <v>1047</v>
      </c>
      <c r="D600" t="s">
        <v>776</v>
      </c>
      <c r="E600" t="s">
        <v>774</v>
      </c>
      <c r="F600" t="s">
        <v>774</v>
      </c>
      <c r="G600" t="s">
        <v>774</v>
      </c>
      <c r="H600" t="s">
        <v>774</v>
      </c>
      <c r="I600">
        <v>31395</v>
      </c>
      <c r="J600" t="s">
        <v>78</v>
      </c>
      <c r="K600" t="s">
        <v>622</v>
      </c>
    </row>
    <row r="601" spans="1:11">
      <c r="A601" t="s">
        <v>1048</v>
      </c>
      <c r="B601" t="s">
        <v>771</v>
      </c>
      <c r="C601" t="s">
        <v>1049</v>
      </c>
      <c r="D601" t="s">
        <v>776</v>
      </c>
      <c r="E601" t="s">
        <v>774</v>
      </c>
      <c r="F601" t="s">
        <v>774</v>
      </c>
      <c r="G601" t="s">
        <v>774</v>
      </c>
      <c r="H601" t="s">
        <v>774</v>
      </c>
      <c r="I601">
        <v>31396</v>
      </c>
      <c r="J601" t="s">
        <v>79</v>
      </c>
      <c r="K601" t="s">
        <v>622</v>
      </c>
    </row>
    <row r="602" spans="1:11">
      <c r="A602" t="s">
        <v>1050</v>
      </c>
      <c r="B602" t="s">
        <v>771</v>
      </c>
      <c r="C602" t="s">
        <v>1051</v>
      </c>
      <c r="D602" t="s">
        <v>776</v>
      </c>
      <c r="E602" t="s">
        <v>774</v>
      </c>
      <c r="F602" t="s">
        <v>774</v>
      </c>
      <c r="G602" t="s">
        <v>774</v>
      </c>
      <c r="H602" t="s">
        <v>774</v>
      </c>
      <c r="I602">
        <v>31397</v>
      </c>
      <c r="J602" t="s">
        <v>3385</v>
      </c>
      <c r="K602" t="s">
        <v>622</v>
      </c>
    </row>
    <row r="603" spans="1:11">
      <c r="A603" t="s">
        <v>1054</v>
      </c>
      <c r="B603" t="s">
        <v>771</v>
      </c>
      <c r="C603" t="s">
        <v>1055</v>
      </c>
      <c r="D603" t="s">
        <v>776</v>
      </c>
      <c r="E603" t="s">
        <v>774</v>
      </c>
      <c r="F603" t="s">
        <v>774</v>
      </c>
      <c r="G603" t="s">
        <v>774</v>
      </c>
      <c r="H603" t="s">
        <v>774</v>
      </c>
      <c r="I603">
        <v>31398</v>
      </c>
      <c r="J603" t="s">
        <v>80</v>
      </c>
      <c r="K603" t="s">
        <v>622</v>
      </c>
    </row>
    <row r="604" spans="1:11">
      <c r="A604" t="s">
        <v>1056</v>
      </c>
      <c r="B604" t="s">
        <v>771</v>
      </c>
      <c r="C604" t="s">
        <v>1057</v>
      </c>
      <c r="D604" t="s">
        <v>776</v>
      </c>
      <c r="E604" t="s">
        <v>774</v>
      </c>
      <c r="F604" t="s">
        <v>774</v>
      </c>
      <c r="G604" t="s">
        <v>774</v>
      </c>
      <c r="H604" t="s">
        <v>774</v>
      </c>
      <c r="I604">
        <v>31399</v>
      </c>
      <c r="J604" t="s">
        <v>3388</v>
      </c>
      <c r="K604" t="s">
        <v>622</v>
      </c>
    </row>
    <row r="605" spans="1:11">
      <c r="A605" t="s">
        <v>1060</v>
      </c>
      <c r="B605" t="s">
        <v>771</v>
      </c>
      <c r="C605" t="s">
        <v>1061</v>
      </c>
      <c r="D605" t="s">
        <v>776</v>
      </c>
      <c r="E605" t="s">
        <v>774</v>
      </c>
      <c r="F605" t="s">
        <v>774</v>
      </c>
      <c r="G605" t="s">
        <v>774</v>
      </c>
      <c r="H605" t="s">
        <v>774</v>
      </c>
      <c r="I605">
        <v>31400</v>
      </c>
      <c r="J605" t="s">
        <v>3390</v>
      </c>
      <c r="K605" t="s">
        <v>622</v>
      </c>
    </row>
    <row r="606" spans="1:11">
      <c r="A606" t="s">
        <v>1065</v>
      </c>
      <c r="B606" t="s">
        <v>771</v>
      </c>
      <c r="C606" t="s">
        <v>1063</v>
      </c>
      <c r="D606" t="s">
        <v>776</v>
      </c>
      <c r="E606" t="s">
        <v>774</v>
      </c>
      <c r="F606" t="s">
        <v>774</v>
      </c>
      <c r="G606" t="s">
        <v>774</v>
      </c>
      <c r="H606" t="s">
        <v>774</v>
      </c>
      <c r="I606">
        <v>31401</v>
      </c>
      <c r="J606" t="s">
        <v>81</v>
      </c>
      <c r="K606" t="s">
        <v>622</v>
      </c>
    </row>
    <row r="607" spans="1:11">
      <c r="A607" t="s">
        <v>1071</v>
      </c>
      <c r="B607" t="s">
        <v>771</v>
      </c>
      <c r="C607" t="s">
        <v>1067</v>
      </c>
      <c r="D607" t="s">
        <v>776</v>
      </c>
      <c r="E607" t="s">
        <v>774</v>
      </c>
      <c r="F607" t="s">
        <v>774</v>
      </c>
      <c r="G607" t="s">
        <v>774</v>
      </c>
      <c r="H607" t="s">
        <v>774</v>
      </c>
      <c r="I607">
        <v>31402</v>
      </c>
      <c r="J607" t="s">
        <v>3393</v>
      </c>
      <c r="K607" t="s">
        <v>622</v>
      </c>
    </row>
    <row r="608" spans="1:11">
      <c r="A608" t="s">
        <v>1079</v>
      </c>
      <c r="B608" t="s">
        <v>771</v>
      </c>
      <c r="C608" t="s">
        <v>1077</v>
      </c>
      <c r="D608" t="s">
        <v>776</v>
      </c>
      <c r="E608" t="s">
        <v>774</v>
      </c>
      <c r="F608" t="s">
        <v>774</v>
      </c>
      <c r="G608" t="s">
        <v>774</v>
      </c>
      <c r="H608" t="s">
        <v>774</v>
      </c>
      <c r="I608">
        <v>31403</v>
      </c>
      <c r="J608" t="s">
        <v>82</v>
      </c>
      <c r="K608" t="s">
        <v>622</v>
      </c>
    </row>
    <row r="609" spans="1:11">
      <c r="A609" t="s">
        <v>1080</v>
      </c>
      <c r="B609" t="s">
        <v>771</v>
      </c>
      <c r="C609" t="s">
        <v>1081</v>
      </c>
      <c r="D609" t="s">
        <v>776</v>
      </c>
      <c r="E609" t="s">
        <v>774</v>
      </c>
      <c r="F609" t="s">
        <v>774</v>
      </c>
      <c r="G609" t="s">
        <v>774</v>
      </c>
      <c r="H609" t="s">
        <v>774</v>
      </c>
      <c r="I609">
        <v>31404</v>
      </c>
      <c r="J609" t="s">
        <v>83</v>
      </c>
      <c r="K609" t="s">
        <v>622</v>
      </c>
    </row>
    <row r="610" spans="1:11">
      <c r="A610" t="s">
        <v>3130</v>
      </c>
      <c r="B610" t="s">
        <v>771</v>
      </c>
      <c r="C610" t="s">
        <v>3131</v>
      </c>
      <c r="D610" t="s">
        <v>3132</v>
      </c>
      <c r="E610" t="s">
        <v>774</v>
      </c>
      <c r="F610" t="s">
        <v>774</v>
      </c>
      <c r="G610" t="s">
        <v>774</v>
      </c>
      <c r="H610" t="s">
        <v>774</v>
      </c>
      <c r="I610">
        <v>31405</v>
      </c>
      <c r="J610" t="s">
        <v>260</v>
      </c>
      <c r="K610" t="s">
        <v>4179</v>
      </c>
    </row>
    <row r="611" spans="1:11">
      <c r="A611" t="s">
        <v>1086</v>
      </c>
      <c r="B611" t="s">
        <v>771</v>
      </c>
      <c r="C611" t="s">
        <v>1087</v>
      </c>
      <c r="D611" t="s">
        <v>776</v>
      </c>
      <c r="E611" t="s">
        <v>774</v>
      </c>
      <c r="F611" t="s">
        <v>774</v>
      </c>
      <c r="G611" t="s">
        <v>774</v>
      </c>
      <c r="H611" t="s">
        <v>774</v>
      </c>
      <c r="I611">
        <v>31406</v>
      </c>
      <c r="J611" t="s">
        <v>3397</v>
      </c>
      <c r="K611" t="s">
        <v>622</v>
      </c>
    </row>
    <row r="612" spans="1:11">
      <c r="A612" t="s">
        <v>1088</v>
      </c>
      <c r="B612" t="s">
        <v>771</v>
      </c>
      <c r="C612" t="s">
        <v>1089</v>
      </c>
      <c r="D612" t="s">
        <v>776</v>
      </c>
      <c r="E612" t="s">
        <v>774</v>
      </c>
      <c r="F612" t="s">
        <v>774</v>
      </c>
      <c r="G612" t="s">
        <v>774</v>
      </c>
      <c r="H612" t="s">
        <v>774</v>
      </c>
      <c r="I612">
        <v>31407</v>
      </c>
      <c r="J612" t="s">
        <v>84</v>
      </c>
      <c r="K612" t="s">
        <v>622</v>
      </c>
    </row>
    <row r="613" spans="1:11">
      <c r="A613" t="s">
        <v>1156</v>
      </c>
      <c r="B613" t="s">
        <v>771</v>
      </c>
      <c r="C613" t="s">
        <v>1157</v>
      </c>
      <c r="D613" t="s">
        <v>776</v>
      </c>
      <c r="E613" t="s">
        <v>774</v>
      </c>
      <c r="F613" t="s">
        <v>774</v>
      </c>
      <c r="G613" t="s">
        <v>774</v>
      </c>
      <c r="H613" t="s">
        <v>774</v>
      </c>
      <c r="I613">
        <v>31408</v>
      </c>
      <c r="J613" t="s">
        <v>85</v>
      </c>
      <c r="K613" t="s">
        <v>622</v>
      </c>
    </row>
    <row r="614" spans="1:11">
      <c r="A614" t="s">
        <v>1160</v>
      </c>
      <c r="B614" t="s">
        <v>771</v>
      </c>
      <c r="C614" t="s">
        <v>1161</v>
      </c>
      <c r="D614" t="s">
        <v>776</v>
      </c>
      <c r="E614" t="s">
        <v>774</v>
      </c>
      <c r="F614" t="s">
        <v>774</v>
      </c>
      <c r="G614" t="s">
        <v>774</v>
      </c>
      <c r="H614" t="s">
        <v>774</v>
      </c>
      <c r="I614">
        <v>31409</v>
      </c>
      <c r="J614" t="s">
        <v>86</v>
      </c>
      <c r="K614" t="s">
        <v>622</v>
      </c>
    </row>
    <row r="615" spans="1:11">
      <c r="A615" t="s">
        <v>1170</v>
      </c>
      <c r="B615" t="s">
        <v>771</v>
      </c>
      <c r="C615" t="s">
        <v>1165</v>
      </c>
      <c r="D615" t="s">
        <v>776</v>
      </c>
      <c r="E615" t="s">
        <v>774</v>
      </c>
      <c r="F615" t="s">
        <v>774</v>
      </c>
      <c r="G615" t="s">
        <v>774</v>
      </c>
      <c r="H615" t="s">
        <v>774</v>
      </c>
      <c r="I615">
        <v>31410</v>
      </c>
      <c r="J615" t="s">
        <v>87</v>
      </c>
      <c r="K615" t="s">
        <v>622</v>
      </c>
    </row>
    <row r="616" spans="1:11">
      <c r="A616" t="s">
        <v>1179</v>
      </c>
      <c r="B616" t="s">
        <v>771</v>
      </c>
      <c r="C616" t="s">
        <v>1180</v>
      </c>
      <c r="D616" t="s">
        <v>776</v>
      </c>
      <c r="E616" t="s">
        <v>774</v>
      </c>
      <c r="F616" t="s">
        <v>774</v>
      </c>
      <c r="G616" t="s">
        <v>774</v>
      </c>
      <c r="H616" t="s">
        <v>774</v>
      </c>
      <c r="I616">
        <v>31411</v>
      </c>
      <c r="J616" t="s">
        <v>3438</v>
      </c>
      <c r="K616" t="s">
        <v>622</v>
      </c>
    </row>
    <row r="617" spans="1:11">
      <c r="A617" t="s">
        <v>1181</v>
      </c>
      <c r="B617" t="s">
        <v>771</v>
      </c>
      <c r="C617" t="s">
        <v>1182</v>
      </c>
      <c r="D617" t="s">
        <v>776</v>
      </c>
      <c r="E617" t="s">
        <v>774</v>
      </c>
      <c r="F617" t="s">
        <v>774</v>
      </c>
      <c r="G617" t="s">
        <v>774</v>
      </c>
      <c r="H617" t="s">
        <v>774</v>
      </c>
      <c r="I617">
        <v>31412</v>
      </c>
      <c r="J617" t="s">
        <v>88</v>
      </c>
      <c r="K617" t="s">
        <v>622</v>
      </c>
    </row>
    <row r="618" spans="1:11">
      <c r="A618" t="s">
        <v>1185</v>
      </c>
      <c r="B618" t="s">
        <v>771</v>
      </c>
      <c r="C618" t="s">
        <v>1186</v>
      </c>
      <c r="D618" t="s">
        <v>776</v>
      </c>
      <c r="E618" t="s">
        <v>774</v>
      </c>
      <c r="F618" t="s">
        <v>774</v>
      </c>
      <c r="G618" t="s">
        <v>774</v>
      </c>
      <c r="H618" t="s">
        <v>774</v>
      </c>
      <c r="I618">
        <v>31413</v>
      </c>
      <c r="J618" t="s">
        <v>89</v>
      </c>
      <c r="K618" t="s">
        <v>622</v>
      </c>
    </row>
    <row r="619" spans="1:11">
      <c r="A619" t="s">
        <v>1187</v>
      </c>
      <c r="B619" t="s">
        <v>771</v>
      </c>
      <c r="C619" t="s">
        <v>1188</v>
      </c>
      <c r="D619" t="s">
        <v>776</v>
      </c>
      <c r="E619" t="s">
        <v>774</v>
      </c>
      <c r="F619" t="s">
        <v>774</v>
      </c>
      <c r="G619" t="s">
        <v>774</v>
      </c>
      <c r="H619" t="s">
        <v>774</v>
      </c>
      <c r="I619">
        <v>31415</v>
      </c>
      <c r="J619" t="s">
        <v>90</v>
      </c>
      <c r="K619" t="s">
        <v>622</v>
      </c>
    </row>
    <row r="620" spans="1:11">
      <c r="A620" t="s">
        <v>1212</v>
      </c>
      <c r="B620" t="s">
        <v>771</v>
      </c>
      <c r="C620" t="s">
        <v>1213</v>
      </c>
      <c r="D620" t="s">
        <v>776</v>
      </c>
      <c r="E620" t="s">
        <v>774</v>
      </c>
      <c r="F620" t="s">
        <v>774</v>
      </c>
      <c r="G620" t="s">
        <v>774</v>
      </c>
      <c r="H620" t="s">
        <v>774</v>
      </c>
      <c r="I620">
        <v>31416</v>
      </c>
      <c r="J620" t="s">
        <v>92</v>
      </c>
      <c r="K620" t="s">
        <v>622</v>
      </c>
    </row>
    <row r="621" spans="1:11">
      <c r="A621" t="s">
        <v>1216</v>
      </c>
      <c r="B621" t="s">
        <v>771</v>
      </c>
      <c r="C621" t="s">
        <v>1217</v>
      </c>
      <c r="D621" t="s">
        <v>776</v>
      </c>
      <c r="E621" t="s">
        <v>774</v>
      </c>
      <c r="F621" t="s">
        <v>774</v>
      </c>
      <c r="G621" t="s">
        <v>774</v>
      </c>
      <c r="H621" t="s">
        <v>774</v>
      </c>
      <c r="I621">
        <v>31417</v>
      </c>
      <c r="J621" t="s">
        <v>3452</v>
      </c>
      <c r="K621" t="s">
        <v>622</v>
      </c>
    </row>
    <row r="622" spans="1:11">
      <c r="A622" t="s">
        <v>1218</v>
      </c>
      <c r="B622" t="s">
        <v>771</v>
      </c>
      <c r="C622" t="s">
        <v>1219</v>
      </c>
      <c r="D622" t="s">
        <v>776</v>
      </c>
      <c r="E622" t="s">
        <v>774</v>
      </c>
      <c r="F622" t="s">
        <v>774</v>
      </c>
      <c r="G622" t="s">
        <v>774</v>
      </c>
      <c r="H622" t="s">
        <v>774</v>
      </c>
      <c r="I622">
        <v>31418</v>
      </c>
      <c r="J622" t="s">
        <v>3454</v>
      </c>
      <c r="K622" t="s">
        <v>622</v>
      </c>
    </row>
    <row r="623" spans="1:11">
      <c r="A623" t="s">
        <v>1225</v>
      </c>
      <c r="B623" t="s">
        <v>771</v>
      </c>
      <c r="C623" t="s">
        <v>1221</v>
      </c>
      <c r="D623" t="s">
        <v>776</v>
      </c>
      <c r="E623" t="s">
        <v>774</v>
      </c>
      <c r="F623" t="s">
        <v>774</v>
      </c>
      <c r="G623" t="s">
        <v>774</v>
      </c>
      <c r="H623" t="s">
        <v>774</v>
      </c>
      <c r="I623">
        <v>31419</v>
      </c>
      <c r="J623" t="s">
        <v>93</v>
      </c>
      <c r="K623" t="s">
        <v>622</v>
      </c>
    </row>
    <row r="624" spans="1:11">
      <c r="A624" t="s">
        <v>1226</v>
      </c>
      <c r="B624" t="s">
        <v>771</v>
      </c>
      <c r="C624" t="s">
        <v>1227</v>
      </c>
      <c r="D624" t="s">
        <v>776</v>
      </c>
      <c r="E624" t="s">
        <v>774</v>
      </c>
      <c r="F624" t="s">
        <v>774</v>
      </c>
      <c r="G624" t="s">
        <v>774</v>
      </c>
      <c r="H624" t="s">
        <v>774</v>
      </c>
      <c r="I624">
        <v>31420</v>
      </c>
      <c r="J624" t="s">
        <v>94</v>
      </c>
      <c r="K624" t="s">
        <v>622</v>
      </c>
    </row>
    <row r="625" spans="1:11">
      <c r="A625" t="s">
        <v>1228</v>
      </c>
      <c r="B625" t="s">
        <v>771</v>
      </c>
      <c r="C625" t="s">
        <v>1229</v>
      </c>
      <c r="D625" t="s">
        <v>1230</v>
      </c>
      <c r="E625" t="s">
        <v>774</v>
      </c>
      <c r="F625" t="s">
        <v>774</v>
      </c>
      <c r="G625" t="s">
        <v>774</v>
      </c>
      <c r="H625" t="s">
        <v>774</v>
      </c>
      <c r="I625">
        <v>31421</v>
      </c>
      <c r="J625" t="s">
        <v>95</v>
      </c>
      <c r="K625" t="s">
        <v>3456</v>
      </c>
    </row>
    <row r="626" spans="1:11">
      <c r="A626" t="s">
        <v>1233</v>
      </c>
      <c r="B626" t="s">
        <v>771</v>
      </c>
      <c r="C626" t="s">
        <v>1234</v>
      </c>
      <c r="D626" t="s">
        <v>776</v>
      </c>
      <c r="E626" t="s">
        <v>774</v>
      </c>
      <c r="F626" t="s">
        <v>774</v>
      </c>
      <c r="G626" t="s">
        <v>774</v>
      </c>
      <c r="H626" t="s">
        <v>774</v>
      </c>
      <c r="I626">
        <v>31422</v>
      </c>
      <c r="J626" t="s">
        <v>3457</v>
      </c>
      <c r="K626" t="s">
        <v>622</v>
      </c>
    </row>
    <row r="627" spans="1:11">
      <c r="A627" t="s">
        <v>1235</v>
      </c>
      <c r="B627" t="s">
        <v>771</v>
      </c>
      <c r="C627" t="s">
        <v>1236</v>
      </c>
      <c r="D627" t="s">
        <v>776</v>
      </c>
      <c r="E627" t="s">
        <v>774</v>
      </c>
      <c r="F627" t="s">
        <v>774</v>
      </c>
      <c r="G627" t="s">
        <v>774</v>
      </c>
      <c r="H627" t="s">
        <v>774</v>
      </c>
      <c r="I627">
        <v>31423</v>
      </c>
      <c r="J627" t="s">
        <v>96</v>
      </c>
      <c r="K627" t="s">
        <v>622</v>
      </c>
    </row>
    <row r="628" spans="1:11">
      <c r="A628" t="s">
        <v>1237</v>
      </c>
      <c r="B628" t="s">
        <v>771</v>
      </c>
      <c r="C628" t="s">
        <v>1238</v>
      </c>
      <c r="D628" t="s">
        <v>776</v>
      </c>
      <c r="E628" t="s">
        <v>774</v>
      </c>
      <c r="F628" t="s">
        <v>774</v>
      </c>
      <c r="G628" t="s">
        <v>774</v>
      </c>
      <c r="H628" t="s">
        <v>774</v>
      </c>
      <c r="I628">
        <v>31424</v>
      </c>
      <c r="J628" t="s">
        <v>97</v>
      </c>
      <c r="K628" t="s">
        <v>622</v>
      </c>
    </row>
    <row r="629" spans="1:11">
      <c r="A629" t="s">
        <v>1239</v>
      </c>
      <c r="B629" t="s">
        <v>771</v>
      </c>
      <c r="C629" t="s">
        <v>1240</v>
      </c>
      <c r="D629" t="s">
        <v>776</v>
      </c>
      <c r="E629" t="s">
        <v>774</v>
      </c>
      <c r="F629" t="s">
        <v>774</v>
      </c>
      <c r="G629" t="s">
        <v>774</v>
      </c>
      <c r="H629" t="s">
        <v>774</v>
      </c>
      <c r="I629">
        <v>31425</v>
      </c>
      <c r="J629" t="s">
        <v>98</v>
      </c>
      <c r="K629" t="s">
        <v>622</v>
      </c>
    </row>
    <row r="630" spans="1:11">
      <c r="A630" t="s">
        <v>1244</v>
      </c>
      <c r="B630" t="s">
        <v>771</v>
      </c>
      <c r="C630" t="s">
        <v>1242</v>
      </c>
      <c r="D630" t="s">
        <v>1245</v>
      </c>
      <c r="E630" t="s">
        <v>774</v>
      </c>
      <c r="F630" t="s">
        <v>774</v>
      </c>
      <c r="G630" t="s">
        <v>774</v>
      </c>
      <c r="H630" t="s">
        <v>774</v>
      </c>
      <c r="I630">
        <v>31426</v>
      </c>
      <c r="J630" t="s">
        <v>99</v>
      </c>
      <c r="K630" t="s">
        <v>3462</v>
      </c>
    </row>
    <row r="631" spans="1:11">
      <c r="A631" t="s">
        <v>1246</v>
      </c>
      <c r="B631" t="s">
        <v>771</v>
      </c>
      <c r="C631" t="s">
        <v>1247</v>
      </c>
      <c r="D631" t="s">
        <v>1248</v>
      </c>
      <c r="E631" t="s">
        <v>774</v>
      </c>
      <c r="F631" t="s">
        <v>774</v>
      </c>
      <c r="G631" t="s">
        <v>774</v>
      </c>
      <c r="H631" t="s">
        <v>774</v>
      </c>
      <c r="I631">
        <v>31427</v>
      </c>
      <c r="J631" t="s">
        <v>100</v>
      </c>
      <c r="K631" t="s">
        <v>3463</v>
      </c>
    </row>
    <row r="632" spans="1:11">
      <c r="A632" t="s">
        <v>1258</v>
      </c>
      <c r="B632" t="s">
        <v>771</v>
      </c>
      <c r="C632" t="s">
        <v>1259</v>
      </c>
      <c r="D632" t="s">
        <v>776</v>
      </c>
      <c r="E632" t="s">
        <v>774</v>
      </c>
      <c r="F632" t="s">
        <v>774</v>
      </c>
      <c r="G632" t="s">
        <v>774</v>
      </c>
      <c r="H632" t="s">
        <v>774</v>
      </c>
      <c r="I632">
        <v>31428</v>
      </c>
      <c r="J632" t="s">
        <v>3467</v>
      </c>
      <c r="K632" t="s">
        <v>622</v>
      </c>
    </row>
    <row r="633" spans="1:11">
      <c r="A633" t="s">
        <v>1260</v>
      </c>
      <c r="B633" t="s">
        <v>771</v>
      </c>
      <c r="C633" t="s">
        <v>799</v>
      </c>
      <c r="D633" t="s">
        <v>776</v>
      </c>
      <c r="E633" t="s">
        <v>774</v>
      </c>
      <c r="F633" t="s">
        <v>774</v>
      </c>
      <c r="G633" t="s">
        <v>774</v>
      </c>
      <c r="H633" t="s">
        <v>774</v>
      </c>
      <c r="I633">
        <v>31429</v>
      </c>
      <c r="J633" t="s">
        <v>101</v>
      </c>
      <c r="K633" t="s">
        <v>622</v>
      </c>
    </row>
    <row r="634" spans="1:11">
      <c r="A634" t="s">
        <v>1261</v>
      </c>
      <c r="B634" t="s">
        <v>771</v>
      </c>
      <c r="C634" t="s">
        <v>1262</v>
      </c>
      <c r="D634" t="s">
        <v>776</v>
      </c>
      <c r="E634" t="s">
        <v>774</v>
      </c>
      <c r="F634" t="s">
        <v>774</v>
      </c>
      <c r="G634" t="s">
        <v>774</v>
      </c>
      <c r="H634" t="s">
        <v>774</v>
      </c>
      <c r="I634">
        <v>31430</v>
      </c>
      <c r="J634" t="s">
        <v>102</v>
      </c>
      <c r="K634" t="s">
        <v>622</v>
      </c>
    </row>
    <row r="635" spans="1:11">
      <c r="A635" t="s">
        <v>1263</v>
      </c>
      <c r="B635" t="s">
        <v>771</v>
      </c>
      <c r="C635" t="s">
        <v>1264</v>
      </c>
      <c r="D635" t="s">
        <v>776</v>
      </c>
      <c r="E635" t="s">
        <v>774</v>
      </c>
      <c r="F635" t="s">
        <v>774</v>
      </c>
      <c r="G635" t="s">
        <v>774</v>
      </c>
      <c r="H635" t="s">
        <v>774</v>
      </c>
      <c r="I635">
        <v>31431</v>
      </c>
      <c r="J635" t="s">
        <v>103</v>
      </c>
      <c r="K635" t="s">
        <v>622</v>
      </c>
    </row>
    <row r="636" spans="1:11">
      <c r="A636" t="s">
        <v>1265</v>
      </c>
      <c r="B636" t="s">
        <v>771</v>
      </c>
      <c r="C636" t="s">
        <v>1266</v>
      </c>
      <c r="D636" t="s">
        <v>776</v>
      </c>
      <c r="E636" t="s">
        <v>774</v>
      </c>
      <c r="F636" t="s">
        <v>774</v>
      </c>
      <c r="G636" t="s">
        <v>774</v>
      </c>
      <c r="H636" t="s">
        <v>774</v>
      </c>
      <c r="I636">
        <v>31432</v>
      </c>
      <c r="J636" t="s">
        <v>3471</v>
      </c>
      <c r="K636" t="s">
        <v>622</v>
      </c>
    </row>
    <row r="637" spans="1:11">
      <c r="A637" t="s">
        <v>1271</v>
      </c>
      <c r="B637" t="s">
        <v>771</v>
      </c>
      <c r="C637" t="s">
        <v>1272</v>
      </c>
      <c r="D637" t="s">
        <v>776</v>
      </c>
      <c r="E637" t="s">
        <v>774</v>
      </c>
      <c r="F637" t="s">
        <v>774</v>
      </c>
      <c r="G637" t="s">
        <v>774</v>
      </c>
      <c r="H637" t="s">
        <v>774</v>
      </c>
      <c r="I637">
        <v>31433</v>
      </c>
      <c r="J637" t="s">
        <v>3474</v>
      </c>
      <c r="K637" t="s">
        <v>622</v>
      </c>
    </row>
    <row r="638" spans="1:11">
      <c r="A638" t="s">
        <v>1275</v>
      </c>
      <c r="B638" t="s">
        <v>771</v>
      </c>
      <c r="C638" t="s">
        <v>1276</v>
      </c>
      <c r="D638" t="s">
        <v>776</v>
      </c>
      <c r="E638" t="s">
        <v>774</v>
      </c>
      <c r="F638" t="s">
        <v>774</v>
      </c>
      <c r="G638" t="s">
        <v>774</v>
      </c>
      <c r="H638" t="s">
        <v>774</v>
      </c>
      <c r="I638">
        <v>31434</v>
      </c>
      <c r="J638" t="s">
        <v>3475</v>
      </c>
      <c r="K638" t="s">
        <v>622</v>
      </c>
    </row>
    <row r="639" spans="1:11">
      <c r="A639" t="s">
        <v>1277</v>
      </c>
      <c r="B639" t="s">
        <v>771</v>
      </c>
      <c r="C639" t="s">
        <v>1278</v>
      </c>
      <c r="D639" t="s">
        <v>776</v>
      </c>
      <c r="E639" t="s">
        <v>774</v>
      </c>
      <c r="F639" t="s">
        <v>774</v>
      </c>
      <c r="G639" t="s">
        <v>774</v>
      </c>
      <c r="H639" t="s">
        <v>774</v>
      </c>
      <c r="I639">
        <v>31512</v>
      </c>
      <c r="J639" t="s">
        <v>104</v>
      </c>
      <c r="K639" t="s">
        <v>622</v>
      </c>
    </row>
    <row r="640" spans="1:11">
      <c r="A640" t="s">
        <v>1279</v>
      </c>
      <c r="B640" t="s">
        <v>771</v>
      </c>
      <c r="C640" t="s">
        <v>1280</v>
      </c>
      <c r="D640" t="s">
        <v>776</v>
      </c>
      <c r="E640" t="s">
        <v>774</v>
      </c>
      <c r="F640" t="s">
        <v>774</v>
      </c>
      <c r="G640" t="s">
        <v>774</v>
      </c>
      <c r="H640" t="s">
        <v>774</v>
      </c>
      <c r="I640">
        <v>31513</v>
      </c>
      <c r="J640" t="s">
        <v>105</v>
      </c>
      <c r="K640" t="s">
        <v>622</v>
      </c>
    </row>
    <row r="641" spans="1:11">
      <c r="A641" t="s">
        <v>1281</v>
      </c>
      <c r="B641" t="s">
        <v>771</v>
      </c>
      <c r="C641" t="s">
        <v>1282</v>
      </c>
      <c r="D641" t="s">
        <v>776</v>
      </c>
      <c r="E641" t="s">
        <v>774</v>
      </c>
      <c r="F641" t="s">
        <v>774</v>
      </c>
      <c r="G641" t="s">
        <v>774</v>
      </c>
      <c r="H641" t="s">
        <v>774</v>
      </c>
      <c r="I641">
        <v>31515</v>
      </c>
      <c r="J641" t="s">
        <v>3478</v>
      </c>
      <c r="K641" t="s">
        <v>622</v>
      </c>
    </row>
    <row r="642" spans="1:11">
      <c r="A642" t="s">
        <v>1283</v>
      </c>
      <c r="B642" t="s">
        <v>771</v>
      </c>
      <c r="C642" t="s">
        <v>1284</v>
      </c>
      <c r="D642" t="s">
        <v>776</v>
      </c>
      <c r="E642" t="s">
        <v>774</v>
      </c>
      <c r="F642" t="s">
        <v>774</v>
      </c>
      <c r="G642" t="s">
        <v>774</v>
      </c>
      <c r="H642" t="s">
        <v>774</v>
      </c>
      <c r="I642">
        <v>31516</v>
      </c>
      <c r="J642" t="s">
        <v>3479</v>
      </c>
      <c r="K642" t="s">
        <v>622</v>
      </c>
    </row>
    <row r="643" spans="1:11">
      <c r="A643" t="s">
        <v>1287</v>
      </c>
      <c r="B643" t="s">
        <v>771</v>
      </c>
      <c r="C643" t="s">
        <v>1288</v>
      </c>
      <c r="D643" t="s">
        <v>776</v>
      </c>
      <c r="E643" t="s">
        <v>774</v>
      </c>
      <c r="F643" t="s">
        <v>774</v>
      </c>
      <c r="G643" t="s">
        <v>774</v>
      </c>
      <c r="H643" t="s">
        <v>774</v>
      </c>
      <c r="I643">
        <v>31517</v>
      </c>
      <c r="J643" t="s">
        <v>3480</v>
      </c>
      <c r="K643" t="s">
        <v>622</v>
      </c>
    </row>
    <row r="644" spans="1:11">
      <c r="A644" t="s">
        <v>1289</v>
      </c>
      <c r="B644" t="s">
        <v>771</v>
      </c>
      <c r="C644" t="s">
        <v>1290</v>
      </c>
      <c r="D644" t="s">
        <v>776</v>
      </c>
      <c r="E644" t="s">
        <v>774</v>
      </c>
      <c r="F644" t="s">
        <v>774</v>
      </c>
      <c r="G644" t="s">
        <v>774</v>
      </c>
      <c r="H644" t="s">
        <v>774</v>
      </c>
      <c r="I644">
        <v>31518</v>
      </c>
      <c r="J644" t="s">
        <v>3481</v>
      </c>
      <c r="K644" t="s">
        <v>622</v>
      </c>
    </row>
    <row r="645" spans="1:11">
      <c r="A645" t="s">
        <v>1291</v>
      </c>
      <c r="B645" t="s">
        <v>771</v>
      </c>
      <c r="C645" t="s">
        <v>1292</v>
      </c>
      <c r="D645" t="s">
        <v>776</v>
      </c>
      <c r="E645" t="s">
        <v>774</v>
      </c>
      <c r="F645" t="s">
        <v>774</v>
      </c>
      <c r="G645" t="s">
        <v>774</v>
      </c>
      <c r="H645" t="s">
        <v>774</v>
      </c>
      <c r="I645">
        <v>31519</v>
      </c>
      <c r="J645" t="s">
        <v>106</v>
      </c>
      <c r="K645" t="s">
        <v>622</v>
      </c>
    </row>
    <row r="646" spans="1:11">
      <c r="A646" t="s">
        <v>1296</v>
      </c>
      <c r="B646" t="s">
        <v>771</v>
      </c>
      <c r="C646" t="s">
        <v>1294</v>
      </c>
      <c r="D646" t="s">
        <v>776</v>
      </c>
      <c r="E646" t="s">
        <v>774</v>
      </c>
      <c r="F646" t="s">
        <v>774</v>
      </c>
      <c r="G646" t="s">
        <v>774</v>
      </c>
      <c r="H646" t="s">
        <v>774</v>
      </c>
      <c r="I646">
        <v>31522</v>
      </c>
      <c r="J646" t="s">
        <v>3482</v>
      </c>
      <c r="K646" t="s">
        <v>622</v>
      </c>
    </row>
    <row r="647" spans="1:11">
      <c r="A647" t="s">
        <v>1297</v>
      </c>
      <c r="B647" t="s">
        <v>771</v>
      </c>
      <c r="C647" t="s">
        <v>1298</v>
      </c>
      <c r="D647" t="s">
        <v>776</v>
      </c>
      <c r="E647" t="s">
        <v>774</v>
      </c>
      <c r="F647" t="s">
        <v>774</v>
      </c>
      <c r="G647" t="s">
        <v>774</v>
      </c>
      <c r="H647" t="s">
        <v>774</v>
      </c>
      <c r="I647">
        <v>31523</v>
      </c>
      <c r="J647" t="s">
        <v>3483</v>
      </c>
      <c r="K647" t="s">
        <v>622</v>
      </c>
    </row>
    <row r="648" spans="1:11">
      <c r="A648" t="s">
        <v>1299</v>
      </c>
      <c r="B648" t="s">
        <v>771</v>
      </c>
      <c r="C648" t="s">
        <v>1300</v>
      </c>
      <c r="D648" t="s">
        <v>776</v>
      </c>
      <c r="E648" t="s">
        <v>774</v>
      </c>
      <c r="F648" t="s">
        <v>774</v>
      </c>
      <c r="G648" t="s">
        <v>774</v>
      </c>
      <c r="H648" t="s">
        <v>774</v>
      </c>
      <c r="I648">
        <v>31524</v>
      </c>
      <c r="J648" t="s">
        <v>3484</v>
      </c>
      <c r="K648" t="s">
        <v>622</v>
      </c>
    </row>
    <row r="649" spans="1:11">
      <c r="A649" t="s">
        <v>1301</v>
      </c>
      <c r="B649" t="s">
        <v>771</v>
      </c>
      <c r="C649" t="s">
        <v>1302</v>
      </c>
      <c r="D649" t="s">
        <v>776</v>
      </c>
      <c r="E649" t="s">
        <v>774</v>
      </c>
      <c r="F649" t="s">
        <v>774</v>
      </c>
      <c r="G649" t="s">
        <v>774</v>
      </c>
      <c r="H649" t="s">
        <v>774</v>
      </c>
      <c r="I649">
        <v>31526</v>
      </c>
      <c r="J649" t="s">
        <v>107</v>
      </c>
      <c r="K649" t="s">
        <v>622</v>
      </c>
    </row>
    <row r="650" spans="1:11">
      <c r="A650" t="s">
        <v>1303</v>
      </c>
      <c r="B650" t="s">
        <v>771</v>
      </c>
      <c r="C650" t="s">
        <v>1304</v>
      </c>
      <c r="D650" t="s">
        <v>776</v>
      </c>
      <c r="E650" t="s">
        <v>774</v>
      </c>
      <c r="F650" t="s">
        <v>774</v>
      </c>
      <c r="G650" t="s">
        <v>774</v>
      </c>
      <c r="H650" t="s">
        <v>774</v>
      </c>
      <c r="I650">
        <v>31527</v>
      </c>
      <c r="J650" t="s">
        <v>108</v>
      </c>
      <c r="K650" t="s">
        <v>622</v>
      </c>
    </row>
    <row r="651" spans="1:11">
      <c r="A651" t="s">
        <v>1307</v>
      </c>
      <c r="B651" t="s">
        <v>771</v>
      </c>
      <c r="C651" t="s">
        <v>1308</v>
      </c>
      <c r="D651" t="s">
        <v>776</v>
      </c>
      <c r="E651" t="s">
        <v>774</v>
      </c>
      <c r="F651" t="s">
        <v>774</v>
      </c>
      <c r="G651" t="s">
        <v>774</v>
      </c>
      <c r="H651" t="s">
        <v>774</v>
      </c>
      <c r="I651">
        <v>31528</v>
      </c>
      <c r="J651" t="s">
        <v>3485</v>
      </c>
      <c r="K651" t="s">
        <v>622</v>
      </c>
    </row>
    <row r="652" spans="1:11">
      <c r="A652" t="s">
        <v>1309</v>
      </c>
      <c r="B652" t="s">
        <v>771</v>
      </c>
      <c r="C652" t="s">
        <v>1310</v>
      </c>
      <c r="D652" t="s">
        <v>776</v>
      </c>
      <c r="E652" t="s">
        <v>774</v>
      </c>
      <c r="F652" t="s">
        <v>774</v>
      </c>
      <c r="G652" t="s">
        <v>774</v>
      </c>
      <c r="H652" t="s">
        <v>774</v>
      </c>
      <c r="I652">
        <v>31529</v>
      </c>
      <c r="J652" t="s">
        <v>109</v>
      </c>
      <c r="K652" t="s">
        <v>622</v>
      </c>
    </row>
    <row r="653" spans="1:11">
      <c r="A653" t="s">
        <v>1311</v>
      </c>
      <c r="B653" t="s">
        <v>771</v>
      </c>
      <c r="C653" t="s">
        <v>1312</v>
      </c>
      <c r="D653" t="s">
        <v>776</v>
      </c>
      <c r="E653" t="s">
        <v>774</v>
      </c>
      <c r="F653" t="s">
        <v>774</v>
      </c>
      <c r="G653" t="s">
        <v>774</v>
      </c>
      <c r="H653" t="s">
        <v>774</v>
      </c>
      <c r="I653">
        <v>31531</v>
      </c>
      <c r="J653" t="s">
        <v>110</v>
      </c>
      <c r="K653" t="s">
        <v>622</v>
      </c>
    </row>
    <row r="654" spans="1:11">
      <c r="A654" t="s">
        <v>1317</v>
      </c>
      <c r="B654" t="s">
        <v>771</v>
      </c>
      <c r="C654" t="s">
        <v>1318</v>
      </c>
      <c r="D654" t="s">
        <v>776</v>
      </c>
      <c r="E654" t="s">
        <v>774</v>
      </c>
      <c r="F654" t="s">
        <v>774</v>
      </c>
      <c r="G654" t="s">
        <v>774</v>
      </c>
      <c r="H654" t="s">
        <v>774</v>
      </c>
      <c r="I654">
        <v>31533</v>
      </c>
      <c r="J654" t="s">
        <v>3486</v>
      </c>
      <c r="K654" t="s">
        <v>622</v>
      </c>
    </row>
    <row r="655" spans="1:11">
      <c r="A655" t="s">
        <v>1322</v>
      </c>
      <c r="B655" t="s">
        <v>771</v>
      </c>
      <c r="C655" t="s">
        <v>1320</v>
      </c>
      <c r="D655" t="s">
        <v>776</v>
      </c>
      <c r="E655" t="s">
        <v>774</v>
      </c>
      <c r="F655" t="s">
        <v>774</v>
      </c>
      <c r="G655" t="s">
        <v>774</v>
      </c>
      <c r="H655" t="s">
        <v>774</v>
      </c>
      <c r="I655">
        <v>31534</v>
      </c>
      <c r="J655" t="s">
        <v>3487</v>
      </c>
      <c r="K655" t="s">
        <v>622</v>
      </c>
    </row>
    <row r="656" spans="1:11">
      <c r="A656" t="s">
        <v>1325</v>
      </c>
      <c r="B656" t="s">
        <v>771</v>
      </c>
      <c r="C656" t="s">
        <v>1326</v>
      </c>
      <c r="D656" t="s">
        <v>776</v>
      </c>
      <c r="E656" t="s">
        <v>774</v>
      </c>
      <c r="F656" t="s">
        <v>774</v>
      </c>
      <c r="G656" t="s">
        <v>774</v>
      </c>
      <c r="H656" t="s">
        <v>774</v>
      </c>
      <c r="I656">
        <v>31537</v>
      </c>
      <c r="J656" t="s">
        <v>3490</v>
      </c>
      <c r="K656" t="s">
        <v>622</v>
      </c>
    </row>
    <row r="657" spans="1:11">
      <c r="A657" t="s">
        <v>1327</v>
      </c>
      <c r="B657" t="s">
        <v>771</v>
      </c>
      <c r="C657" t="s">
        <v>1328</v>
      </c>
      <c r="D657" t="s">
        <v>776</v>
      </c>
      <c r="E657" t="s">
        <v>774</v>
      </c>
      <c r="F657" t="s">
        <v>774</v>
      </c>
      <c r="G657" t="s">
        <v>774</v>
      </c>
      <c r="H657" t="s">
        <v>774</v>
      </c>
      <c r="I657">
        <v>31549</v>
      </c>
      <c r="J657" t="s">
        <v>111</v>
      </c>
      <c r="K657" t="s">
        <v>622</v>
      </c>
    </row>
    <row r="658" spans="1:11">
      <c r="A658" t="s">
        <v>1332</v>
      </c>
      <c r="B658" t="s">
        <v>771</v>
      </c>
      <c r="C658" t="s">
        <v>1330</v>
      </c>
      <c r="D658" t="s">
        <v>776</v>
      </c>
      <c r="E658" t="s">
        <v>774</v>
      </c>
      <c r="F658" t="s">
        <v>774</v>
      </c>
      <c r="G658" t="s">
        <v>774</v>
      </c>
      <c r="H658" t="s">
        <v>774</v>
      </c>
      <c r="I658">
        <v>31550</v>
      </c>
      <c r="J658" t="s">
        <v>3494</v>
      </c>
      <c r="K658" t="s">
        <v>622</v>
      </c>
    </row>
    <row r="659" spans="1:11">
      <c r="A659" t="s">
        <v>1338</v>
      </c>
      <c r="B659" t="s">
        <v>771</v>
      </c>
      <c r="C659" t="s">
        <v>1336</v>
      </c>
      <c r="D659" t="s">
        <v>776</v>
      </c>
      <c r="E659" t="s">
        <v>774</v>
      </c>
      <c r="F659" t="s">
        <v>774</v>
      </c>
      <c r="G659" t="s">
        <v>774</v>
      </c>
      <c r="H659" t="s">
        <v>774</v>
      </c>
      <c r="I659">
        <v>31551</v>
      </c>
      <c r="J659" t="s">
        <v>3495</v>
      </c>
      <c r="K659" t="s">
        <v>622</v>
      </c>
    </row>
    <row r="660" spans="1:11">
      <c r="A660" t="s">
        <v>1343</v>
      </c>
      <c r="B660" t="s">
        <v>771</v>
      </c>
      <c r="C660" t="s">
        <v>1344</v>
      </c>
      <c r="D660" t="s">
        <v>776</v>
      </c>
      <c r="E660" t="s">
        <v>774</v>
      </c>
      <c r="F660" t="s">
        <v>774</v>
      </c>
      <c r="G660" t="s">
        <v>774</v>
      </c>
      <c r="H660" t="s">
        <v>774</v>
      </c>
      <c r="I660">
        <v>31553</v>
      </c>
      <c r="J660" t="s">
        <v>4180</v>
      </c>
      <c r="K660" t="s">
        <v>622</v>
      </c>
    </row>
    <row r="661" spans="1:11">
      <c r="A661" t="s">
        <v>1345</v>
      </c>
      <c r="B661" t="s">
        <v>771</v>
      </c>
      <c r="C661" t="s">
        <v>1346</v>
      </c>
      <c r="D661" t="s">
        <v>776</v>
      </c>
      <c r="E661" t="s">
        <v>774</v>
      </c>
      <c r="F661" t="s">
        <v>774</v>
      </c>
      <c r="G661" t="s">
        <v>774</v>
      </c>
      <c r="H661" t="s">
        <v>774</v>
      </c>
      <c r="I661">
        <v>31554</v>
      </c>
      <c r="J661" t="s">
        <v>3502</v>
      </c>
      <c r="K661" t="s">
        <v>622</v>
      </c>
    </row>
    <row r="662" spans="1:11">
      <c r="A662" t="s">
        <v>1349</v>
      </c>
      <c r="B662" t="s">
        <v>771</v>
      </c>
      <c r="C662" t="s">
        <v>1350</v>
      </c>
      <c r="D662" t="s">
        <v>776</v>
      </c>
      <c r="E662" t="s">
        <v>774</v>
      </c>
      <c r="F662" t="s">
        <v>774</v>
      </c>
      <c r="G662" t="s">
        <v>774</v>
      </c>
      <c r="H662" t="s">
        <v>774</v>
      </c>
      <c r="I662">
        <v>31558</v>
      </c>
      <c r="J662" t="s">
        <v>3503</v>
      </c>
      <c r="K662" t="s">
        <v>622</v>
      </c>
    </row>
    <row r="663" spans="1:11">
      <c r="A663" t="s">
        <v>1353</v>
      </c>
      <c r="B663" t="s">
        <v>771</v>
      </c>
      <c r="C663" t="s">
        <v>1354</v>
      </c>
      <c r="D663" t="s">
        <v>776</v>
      </c>
      <c r="E663" t="s">
        <v>774</v>
      </c>
      <c r="F663" t="s">
        <v>774</v>
      </c>
      <c r="G663" t="s">
        <v>774</v>
      </c>
      <c r="H663" t="s">
        <v>774</v>
      </c>
      <c r="I663">
        <v>31559</v>
      </c>
      <c r="J663" t="s">
        <v>113</v>
      </c>
      <c r="K663" t="s">
        <v>622</v>
      </c>
    </row>
    <row r="664" spans="1:11">
      <c r="A664" t="s">
        <v>1355</v>
      </c>
      <c r="B664" t="s">
        <v>771</v>
      </c>
      <c r="C664" t="s">
        <v>1356</v>
      </c>
      <c r="D664" t="s">
        <v>776</v>
      </c>
      <c r="E664" t="s">
        <v>774</v>
      </c>
      <c r="F664" t="s">
        <v>774</v>
      </c>
      <c r="G664" t="s">
        <v>774</v>
      </c>
      <c r="H664" t="s">
        <v>774</v>
      </c>
      <c r="I664">
        <v>31560</v>
      </c>
      <c r="J664" t="s">
        <v>5</v>
      </c>
      <c r="K664" t="s">
        <v>622</v>
      </c>
    </row>
    <row r="665" spans="1:11">
      <c r="A665" t="s">
        <v>1363</v>
      </c>
      <c r="B665" t="s">
        <v>771</v>
      </c>
      <c r="C665" t="s">
        <v>1364</v>
      </c>
      <c r="D665" t="s">
        <v>776</v>
      </c>
      <c r="E665" t="s">
        <v>774</v>
      </c>
      <c r="F665" t="s">
        <v>774</v>
      </c>
      <c r="G665" t="s">
        <v>774</v>
      </c>
      <c r="H665" t="s">
        <v>774</v>
      </c>
      <c r="I665">
        <v>31564</v>
      </c>
      <c r="J665" t="s">
        <v>114</v>
      </c>
      <c r="K665" t="s">
        <v>622</v>
      </c>
    </row>
    <row r="666" spans="1:11">
      <c r="A666" t="s">
        <v>3099</v>
      </c>
      <c r="B666" t="s">
        <v>771</v>
      </c>
      <c r="C666" t="s">
        <v>3045</v>
      </c>
      <c r="D666" t="s">
        <v>3100</v>
      </c>
      <c r="E666" t="s">
        <v>774</v>
      </c>
      <c r="F666" t="s">
        <v>774</v>
      </c>
      <c r="G666" t="s">
        <v>774</v>
      </c>
      <c r="H666" t="s">
        <v>774</v>
      </c>
      <c r="I666">
        <v>31748</v>
      </c>
      <c r="J666" t="s">
        <v>256</v>
      </c>
      <c r="K666" t="s">
        <v>4113</v>
      </c>
    </row>
    <row r="667" spans="1:11">
      <c r="A667" t="s">
        <v>3072</v>
      </c>
      <c r="B667" t="s">
        <v>771</v>
      </c>
      <c r="C667" t="s">
        <v>3045</v>
      </c>
      <c r="D667" t="s">
        <v>3073</v>
      </c>
      <c r="E667" t="s">
        <v>774</v>
      </c>
      <c r="F667" t="s">
        <v>774</v>
      </c>
      <c r="G667" t="s">
        <v>774</v>
      </c>
      <c r="H667" t="s">
        <v>774</v>
      </c>
      <c r="I667">
        <v>31750</v>
      </c>
      <c r="J667" t="s">
        <v>256</v>
      </c>
      <c r="K667" t="s">
        <v>4103</v>
      </c>
    </row>
    <row r="668" spans="1:11">
      <c r="A668" t="s">
        <v>3049</v>
      </c>
      <c r="B668" t="s">
        <v>771</v>
      </c>
      <c r="C668" t="s">
        <v>3045</v>
      </c>
      <c r="D668" t="s">
        <v>3050</v>
      </c>
      <c r="E668" t="s">
        <v>774</v>
      </c>
      <c r="F668" t="s">
        <v>774</v>
      </c>
      <c r="G668" t="s">
        <v>774</v>
      </c>
      <c r="H668" t="s">
        <v>774</v>
      </c>
      <c r="I668">
        <v>31752</v>
      </c>
      <c r="J668" t="s">
        <v>256</v>
      </c>
      <c r="K668" t="s">
        <v>4092</v>
      </c>
    </row>
    <row r="669" spans="1:11">
      <c r="A669" t="s">
        <v>3086</v>
      </c>
      <c r="B669" t="s">
        <v>771</v>
      </c>
      <c r="C669" t="s">
        <v>3045</v>
      </c>
      <c r="D669" t="s">
        <v>3087</v>
      </c>
      <c r="E669" t="s">
        <v>774</v>
      </c>
      <c r="F669" t="s">
        <v>774</v>
      </c>
      <c r="G669" t="s">
        <v>774</v>
      </c>
      <c r="H669" t="s">
        <v>774</v>
      </c>
      <c r="I669">
        <v>31873</v>
      </c>
      <c r="J669" t="s">
        <v>256</v>
      </c>
      <c r="K669" t="s">
        <v>4109</v>
      </c>
    </row>
    <row r="670" spans="1:11">
      <c r="A670" t="s">
        <v>1373</v>
      </c>
      <c r="B670" t="s">
        <v>771</v>
      </c>
      <c r="C670" t="s">
        <v>1374</v>
      </c>
      <c r="D670" t="s">
        <v>1375</v>
      </c>
      <c r="E670" t="s">
        <v>774</v>
      </c>
      <c r="F670" t="s">
        <v>774</v>
      </c>
      <c r="G670" t="s">
        <v>774</v>
      </c>
      <c r="H670" t="s">
        <v>774</v>
      </c>
      <c r="I670">
        <v>31905</v>
      </c>
      <c r="J670" t="s">
        <v>3507</v>
      </c>
      <c r="K670" t="s">
        <v>3508</v>
      </c>
    </row>
    <row r="671" spans="1:11">
      <c r="A671" t="s">
        <v>1383</v>
      </c>
      <c r="B671" t="s">
        <v>771</v>
      </c>
      <c r="C671" t="s">
        <v>1374</v>
      </c>
      <c r="D671" t="s">
        <v>1384</v>
      </c>
      <c r="E671" t="s">
        <v>774</v>
      </c>
      <c r="F671" t="s">
        <v>774</v>
      </c>
      <c r="G671" t="s">
        <v>774</v>
      </c>
      <c r="H671" t="s">
        <v>774</v>
      </c>
      <c r="I671">
        <v>31906</v>
      </c>
      <c r="J671" t="s">
        <v>3507</v>
      </c>
      <c r="K671" t="s">
        <v>3511</v>
      </c>
    </row>
    <row r="672" spans="1:11">
      <c r="A672" t="s">
        <v>1395</v>
      </c>
      <c r="B672" t="s">
        <v>771</v>
      </c>
      <c r="C672" t="s">
        <v>1374</v>
      </c>
      <c r="D672" t="s">
        <v>1396</v>
      </c>
      <c r="E672" t="s">
        <v>774</v>
      </c>
      <c r="F672" t="s">
        <v>774</v>
      </c>
      <c r="G672" t="s">
        <v>774</v>
      </c>
      <c r="H672" t="s">
        <v>774</v>
      </c>
      <c r="I672">
        <v>31907</v>
      </c>
      <c r="J672" t="s">
        <v>3507</v>
      </c>
      <c r="K672" t="s">
        <v>3517</v>
      </c>
    </row>
    <row r="673" spans="1:11">
      <c r="A673" t="s">
        <v>1685</v>
      </c>
      <c r="B673" t="s">
        <v>771</v>
      </c>
      <c r="C673" t="s">
        <v>1655</v>
      </c>
      <c r="D673" t="s">
        <v>1686</v>
      </c>
      <c r="E673" t="s">
        <v>774</v>
      </c>
      <c r="F673" t="s">
        <v>774</v>
      </c>
      <c r="G673" t="s">
        <v>774</v>
      </c>
      <c r="H673" t="s">
        <v>774</v>
      </c>
      <c r="I673">
        <v>32081</v>
      </c>
      <c r="J673" t="s">
        <v>3618</v>
      </c>
      <c r="K673" t="s">
        <v>3631</v>
      </c>
    </row>
    <row r="674" spans="1:11">
      <c r="A674" t="s">
        <v>2590</v>
      </c>
      <c r="B674" t="s">
        <v>771</v>
      </c>
      <c r="C674" t="s">
        <v>2545</v>
      </c>
      <c r="D674" t="s">
        <v>2591</v>
      </c>
      <c r="E674" t="s">
        <v>774</v>
      </c>
      <c r="F674" t="s">
        <v>774</v>
      </c>
      <c r="G674" t="s">
        <v>774</v>
      </c>
      <c r="H674" t="s">
        <v>774</v>
      </c>
      <c r="I674">
        <v>32326</v>
      </c>
      <c r="J674" t="s">
        <v>238</v>
      </c>
      <c r="K674" t="s">
        <v>3947</v>
      </c>
    </row>
    <row r="675" spans="1:11">
      <c r="A675" t="s">
        <v>1821</v>
      </c>
      <c r="B675" t="s">
        <v>771</v>
      </c>
      <c r="C675" t="s">
        <v>1744</v>
      </c>
      <c r="D675" t="s">
        <v>1822</v>
      </c>
      <c r="E675" t="s">
        <v>774</v>
      </c>
      <c r="F675" t="s">
        <v>774</v>
      </c>
      <c r="G675" t="s">
        <v>774</v>
      </c>
      <c r="H675" t="s">
        <v>774</v>
      </c>
      <c r="I675">
        <v>32419</v>
      </c>
      <c r="J675" t="s">
        <v>144</v>
      </c>
      <c r="K675" t="s">
        <v>3691</v>
      </c>
    </row>
    <row r="676" spans="1:11">
      <c r="A676" t="s">
        <v>2592</v>
      </c>
      <c r="B676" t="s">
        <v>771</v>
      </c>
      <c r="C676" t="s">
        <v>2545</v>
      </c>
      <c r="D676" t="s">
        <v>2593</v>
      </c>
      <c r="E676" t="s">
        <v>774</v>
      </c>
      <c r="F676" t="s">
        <v>774</v>
      </c>
      <c r="G676" t="s">
        <v>774</v>
      </c>
      <c r="H676" t="s">
        <v>774</v>
      </c>
      <c r="I676">
        <v>32965</v>
      </c>
      <c r="J676" t="s">
        <v>238</v>
      </c>
      <c r="K676" t="s">
        <v>3948</v>
      </c>
    </row>
    <row r="677" spans="1:11">
      <c r="A677" t="s">
        <v>2555</v>
      </c>
      <c r="B677" t="s">
        <v>771</v>
      </c>
      <c r="C677" t="s">
        <v>2545</v>
      </c>
      <c r="D677" t="s">
        <v>2556</v>
      </c>
      <c r="E677" t="s">
        <v>774</v>
      </c>
      <c r="F677" t="s">
        <v>774</v>
      </c>
      <c r="G677" t="s">
        <v>774</v>
      </c>
      <c r="H677" t="s">
        <v>774</v>
      </c>
      <c r="I677">
        <v>33060</v>
      </c>
      <c r="J677" t="s">
        <v>238</v>
      </c>
      <c r="K677" t="s">
        <v>639</v>
      </c>
    </row>
    <row r="678" spans="1:11">
      <c r="A678" t="s">
        <v>2735</v>
      </c>
      <c r="B678" t="s">
        <v>771</v>
      </c>
      <c r="C678" t="s">
        <v>2545</v>
      </c>
      <c r="D678" t="s">
        <v>1198</v>
      </c>
      <c r="E678" t="s">
        <v>774</v>
      </c>
      <c r="F678" t="s">
        <v>774</v>
      </c>
      <c r="G678" t="s">
        <v>774</v>
      </c>
      <c r="H678" t="s">
        <v>774</v>
      </c>
      <c r="I678">
        <v>33157</v>
      </c>
      <c r="J678" t="s">
        <v>238</v>
      </c>
      <c r="K678" t="s">
        <v>3445</v>
      </c>
    </row>
    <row r="679" spans="1:11">
      <c r="A679" t="s">
        <v>2393</v>
      </c>
      <c r="B679" t="s">
        <v>771</v>
      </c>
      <c r="C679" t="s">
        <v>2394</v>
      </c>
      <c r="D679" t="s">
        <v>776</v>
      </c>
      <c r="E679" t="s">
        <v>774</v>
      </c>
      <c r="F679" t="s">
        <v>774</v>
      </c>
      <c r="G679" t="s">
        <v>774</v>
      </c>
      <c r="H679" t="s">
        <v>774</v>
      </c>
      <c r="I679">
        <v>33631</v>
      </c>
      <c r="J679" t="s">
        <v>3896</v>
      </c>
      <c r="K679" t="s">
        <v>622</v>
      </c>
    </row>
    <row r="680" spans="1:11">
      <c r="A680" t="s">
        <v>2395</v>
      </c>
      <c r="B680" t="s">
        <v>771</v>
      </c>
      <c r="C680" t="s">
        <v>2396</v>
      </c>
      <c r="D680" t="s">
        <v>776</v>
      </c>
      <c r="E680" t="s">
        <v>774</v>
      </c>
      <c r="F680" t="s">
        <v>774</v>
      </c>
      <c r="G680" t="s">
        <v>774</v>
      </c>
      <c r="H680" t="s">
        <v>774</v>
      </c>
      <c r="I680">
        <v>33632</v>
      </c>
      <c r="J680" t="s">
        <v>3897</v>
      </c>
      <c r="K680" t="s">
        <v>622</v>
      </c>
    </row>
    <row r="681" spans="1:11">
      <c r="A681" t="s">
        <v>2397</v>
      </c>
      <c r="B681" t="s">
        <v>771</v>
      </c>
      <c r="C681" t="s">
        <v>2398</v>
      </c>
      <c r="D681" t="s">
        <v>776</v>
      </c>
      <c r="E681" t="s">
        <v>774</v>
      </c>
      <c r="F681" t="s">
        <v>774</v>
      </c>
      <c r="G681" t="s">
        <v>774</v>
      </c>
      <c r="H681" t="s">
        <v>774</v>
      </c>
      <c r="I681">
        <v>33633</v>
      </c>
      <c r="J681" t="s">
        <v>213</v>
      </c>
      <c r="K681" t="s">
        <v>622</v>
      </c>
    </row>
    <row r="682" spans="1:11">
      <c r="A682" t="s">
        <v>2431</v>
      </c>
      <c r="B682" t="s">
        <v>771</v>
      </c>
      <c r="C682" t="s">
        <v>2432</v>
      </c>
      <c r="D682" t="s">
        <v>776</v>
      </c>
      <c r="E682" t="s">
        <v>774</v>
      </c>
      <c r="F682" t="s">
        <v>774</v>
      </c>
      <c r="G682" t="s">
        <v>774</v>
      </c>
      <c r="H682" t="s">
        <v>774</v>
      </c>
      <c r="I682">
        <v>33634</v>
      </c>
      <c r="J682" t="s">
        <v>217</v>
      </c>
      <c r="K682" t="s">
        <v>622</v>
      </c>
    </row>
    <row r="683" spans="1:11">
      <c r="A683" t="s">
        <v>2435</v>
      </c>
      <c r="B683" t="s">
        <v>771</v>
      </c>
      <c r="C683" t="s">
        <v>2436</v>
      </c>
      <c r="D683" t="s">
        <v>776</v>
      </c>
      <c r="E683" t="s">
        <v>774</v>
      </c>
      <c r="F683" t="s">
        <v>774</v>
      </c>
      <c r="G683" t="s">
        <v>774</v>
      </c>
      <c r="H683" t="s">
        <v>774</v>
      </c>
      <c r="I683">
        <v>33635</v>
      </c>
      <c r="J683" t="s">
        <v>3914</v>
      </c>
      <c r="K683" t="s">
        <v>622</v>
      </c>
    </row>
    <row r="684" spans="1:11">
      <c r="A684" t="s">
        <v>2437</v>
      </c>
      <c r="B684" t="s">
        <v>771</v>
      </c>
      <c r="C684" t="s">
        <v>2438</v>
      </c>
      <c r="D684" t="s">
        <v>776</v>
      </c>
      <c r="E684" t="s">
        <v>774</v>
      </c>
      <c r="F684" t="s">
        <v>774</v>
      </c>
      <c r="G684" t="s">
        <v>774</v>
      </c>
      <c r="H684" t="s">
        <v>774</v>
      </c>
      <c r="I684">
        <v>33636</v>
      </c>
      <c r="J684" t="s">
        <v>218</v>
      </c>
      <c r="K684" t="s">
        <v>622</v>
      </c>
    </row>
    <row r="685" spans="1:11">
      <c r="A685" t="s">
        <v>2439</v>
      </c>
      <c r="B685" t="s">
        <v>771</v>
      </c>
      <c r="C685" t="s">
        <v>2440</v>
      </c>
      <c r="D685" t="s">
        <v>776</v>
      </c>
      <c r="E685" t="s">
        <v>774</v>
      </c>
      <c r="F685" t="s">
        <v>774</v>
      </c>
      <c r="G685" t="s">
        <v>774</v>
      </c>
      <c r="H685" t="s">
        <v>774</v>
      </c>
      <c r="I685">
        <v>33637</v>
      </c>
      <c r="J685" t="s">
        <v>219</v>
      </c>
      <c r="K685" t="s">
        <v>622</v>
      </c>
    </row>
    <row r="686" spans="1:11">
      <c r="A686" t="s">
        <v>2446</v>
      </c>
      <c r="B686" t="s">
        <v>771</v>
      </c>
      <c r="C686" t="s">
        <v>2442</v>
      </c>
      <c r="D686" t="s">
        <v>776</v>
      </c>
      <c r="E686" t="s">
        <v>774</v>
      </c>
      <c r="F686" t="s">
        <v>774</v>
      </c>
      <c r="G686" t="s">
        <v>774</v>
      </c>
      <c r="H686" t="s">
        <v>774</v>
      </c>
      <c r="I686">
        <v>33639</v>
      </c>
      <c r="J686" t="s">
        <v>220</v>
      </c>
      <c r="K686" t="s">
        <v>622</v>
      </c>
    </row>
    <row r="687" spans="1:11">
      <c r="A687" t="s">
        <v>2311</v>
      </c>
      <c r="B687" t="s">
        <v>771</v>
      </c>
      <c r="C687" t="s">
        <v>2310</v>
      </c>
      <c r="D687" t="s">
        <v>2312</v>
      </c>
      <c r="E687" t="s">
        <v>774</v>
      </c>
      <c r="F687" t="s">
        <v>774</v>
      </c>
      <c r="G687" t="s">
        <v>774</v>
      </c>
      <c r="H687" t="s">
        <v>774</v>
      </c>
      <c r="I687">
        <v>33640</v>
      </c>
      <c r="J687" t="s">
        <v>3864</v>
      </c>
      <c r="K687" t="s">
        <v>4181</v>
      </c>
    </row>
    <row r="688" spans="1:11">
      <c r="A688" t="s">
        <v>2455</v>
      </c>
      <c r="B688" t="s">
        <v>771</v>
      </c>
      <c r="C688" t="s">
        <v>2456</v>
      </c>
      <c r="D688" t="s">
        <v>776</v>
      </c>
      <c r="E688" t="s">
        <v>774</v>
      </c>
      <c r="F688" t="s">
        <v>774</v>
      </c>
      <c r="G688" t="s">
        <v>774</v>
      </c>
      <c r="H688" t="s">
        <v>774</v>
      </c>
      <c r="I688">
        <v>33641</v>
      </c>
      <c r="J688" t="s">
        <v>3919</v>
      </c>
      <c r="K688" t="s">
        <v>622</v>
      </c>
    </row>
    <row r="689" spans="1:11">
      <c r="A689" t="s">
        <v>2461</v>
      </c>
      <c r="B689" t="s">
        <v>771</v>
      </c>
      <c r="C689" t="s">
        <v>2462</v>
      </c>
      <c r="D689" t="s">
        <v>776</v>
      </c>
      <c r="E689" t="s">
        <v>774</v>
      </c>
      <c r="F689" t="s">
        <v>774</v>
      </c>
      <c r="G689" t="s">
        <v>774</v>
      </c>
      <c r="H689" t="s">
        <v>774</v>
      </c>
      <c r="I689">
        <v>33642</v>
      </c>
      <c r="J689" t="s">
        <v>221</v>
      </c>
      <c r="K689" t="s">
        <v>622</v>
      </c>
    </row>
    <row r="690" spans="1:11">
      <c r="A690" t="s">
        <v>2470</v>
      </c>
      <c r="B690" t="s">
        <v>771</v>
      </c>
      <c r="C690" t="s">
        <v>2468</v>
      </c>
      <c r="D690" t="s">
        <v>776</v>
      </c>
      <c r="E690" t="s">
        <v>774</v>
      </c>
      <c r="F690" t="s">
        <v>774</v>
      </c>
      <c r="G690" t="s">
        <v>774</v>
      </c>
      <c r="H690" t="s">
        <v>774</v>
      </c>
      <c r="I690">
        <v>33643</v>
      </c>
      <c r="J690" t="s">
        <v>222</v>
      </c>
      <c r="K690" t="s">
        <v>622</v>
      </c>
    </row>
    <row r="691" spans="1:11">
      <c r="A691" t="s">
        <v>2471</v>
      </c>
      <c r="B691" t="s">
        <v>771</v>
      </c>
      <c r="C691" t="s">
        <v>2472</v>
      </c>
      <c r="D691" t="s">
        <v>776</v>
      </c>
      <c r="E691" t="s">
        <v>774</v>
      </c>
      <c r="F691" t="s">
        <v>774</v>
      </c>
      <c r="G691" t="s">
        <v>774</v>
      </c>
      <c r="H691" t="s">
        <v>774</v>
      </c>
      <c r="I691">
        <v>33644</v>
      </c>
      <c r="J691" t="s">
        <v>3922</v>
      </c>
      <c r="K691" t="s">
        <v>622</v>
      </c>
    </row>
    <row r="692" spans="1:11">
      <c r="A692" t="s">
        <v>2473</v>
      </c>
      <c r="B692" t="s">
        <v>771</v>
      </c>
      <c r="C692" t="s">
        <v>2474</v>
      </c>
      <c r="D692" t="s">
        <v>776</v>
      </c>
      <c r="E692" t="s">
        <v>774</v>
      </c>
      <c r="F692" t="s">
        <v>774</v>
      </c>
      <c r="G692" t="s">
        <v>774</v>
      </c>
      <c r="H692" t="s">
        <v>774</v>
      </c>
      <c r="I692">
        <v>33645</v>
      </c>
      <c r="J692" t="s">
        <v>223</v>
      </c>
      <c r="K692" t="s">
        <v>622</v>
      </c>
    </row>
    <row r="693" spans="1:11">
      <c r="A693" t="s">
        <v>2475</v>
      </c>
      <c r="B693" t="s">
        <v>771</v>
      </c>
      <c r="C693" t="s">
        <v>2476</v>
      </c>
      <c r="D693" t="s">
        <v>776</v>
      </c>
      <c r="E693" t="s">
        <v>774</v>
      </c>
      <c r="F693" t="s">
        <v>774</v>
      </c>
      <c r="G693" t="s">
        <v>774</v>
      </c>
      <c r="H693" t="s">
        <v>774</v>
      </c>
      <c r="I693">
        <v>33646</v>
      </c>
      <c r="J693" t="s">
        <v>224</v>
      </c>
      <c r="K693" t="s">
        <v>622</v>
      </c>
    </row>
    <row r="694" spans="1:11">
      <c r="A694" t="s">
        <v>2486</v>
      </c>
      <c r="B694" t="s">
        <v>771</v>
      </c>
      <c r="C694" t="s">
        <v>2484</v>
      </c>
      <c r="D694" t="s">
        <v>776</v>
      </c>
      <c r="E694" t="s">
        <v>774</v>
      </c>
      <c r="F694" t="s">
        <v>774</v>
      </c>
      <c r="G694" t="s">
        <v>774</v>
      </c>
      <c r="H694" t="s">
        <v>774</v>
      </c>
      <c r="I694">
        <v>33647</v>
      </c>
      <c r="J694" t="s">
        <v>225</v>
      </c>
      <c r="K694" t="s">
        <v>622</v>
      </c>
    </row>
    <row r="695" spans="1:11">
      <c r="A695" t="s">
        <v>2487</v>
      </c>
      <c r="B695" t="s">
        <v>771</v>
      </c>
      <c r="C695" t="s">
        <v>2488</v>
      </c>
      <c r="D695" t="s">
        <v>776</v>
      </c>
      <c r="E695" t="s">
        <v>774</v>
      </c>
      <c r="F695" t="s">
        <v>774</v>
      </c>
      <c r="G695" t="s">
        <v>774</v>
      </c>
      <c r="H695" t="s">
        <v>774</v>
      </c>
      <c r="I695">
        <v>33648</v>
      </c>
      <c r="J695" t="s">
        <v>226</v>
      </c>
      <c r="K695" t="s">
        <v>622</v>
      </c>
    </row>
    <row r="696" spans="1:11">
      <c r="A696" t="s">
        <v>2493</v>
      </c>
      <c r="B696" t="s">
        <v>771</v>
      </c>
      <c r="C696" t="s">
        <v>2490</v>
      </c>
      <c r="D696" t="s">
        <v>776</v>
      </c>
      <c r="E696" t="s">
        <v>774</v>
      </c>
      <c r="F696" t="s">
        <v>774</v>
      </c>
      <c r="G696" t="s">
        <v>774</v>
      </c>
      <c r="H696" t="s">
        <v>774</v>
      </c>
      <c r="I696">
        <v>33649</v>
      </c>
      <c r="J696" t="s">
        <v>227</v>
      </c>
      <c r="K696" t="s">
        <v>622</v>
      </c>
    </row>
    <row r="697" spans="1:11">
      <c r="A697" t="s">
        <v>2496</v>
      </c>
      <c r="B697" t="s">
        <v>771</v>
      </c>
      <c r="C697" t="s">
        <v>2497</v>
      </c>
      <c r="D697" t="s">
        <v>776</v>
      </c>
      <c r="E697" t="s">
        <v>774</v>
      </c>
      <c r="F697" t="s">
        <v>774</v>
      </c>
      <c r="G697" t="s">
        <v>774</v>
      </c>
      <c r="H697" t="s">
        <v>774</v>
      </c>
      <c r="I697">
        <v>33650</v>
      </c>
      <c r="J697" t="s">
        <v>228</v>
      </c>
      <c r="K697" t="s">
        <v>622</v>
      </c>
    </row>
    <row r="698" spans="1:11">
      <c r="A698" t="s">
        <v>2498</v>
      </c>
      <c r="B698" t="s">
        <v>771</v>
      </c>
      <c r="C698" t="s">
        <v>2499</v>
      </c>
      <c r="D698" t="s">
        <v>776</v>
      </c>
      <c r="E698" t="s">
        <v>774</v>
      </c>
      <c r="F698" t="s">
        <v>774</v>
      </c>
      <c r="G698" t="s">
        <v>774</v>
      </c>
      <c r="H698" t="s">
        <v>774</v>
      </c>
      <c r="I698">
        <v>33651</v>
      </c>
      <c r="J698" t="s">
        <v>3928</v>
      </c>
      <c r="K698" t="s">
        <v>622</v>
      </c>
    </row>
    <row r="699" spans="1:11">
      <c r="A699" t="s">
        <v>2503</v>
      </c>
      <c r="B699" t="s">
        <v>771</v>
      </c>
      <c r="C699" t="s">
        <v>2501</v>
      </c>
      <c r="D699" t="s">
        <v>776</v>
      </c>
      <c r="E699" t="s">
        <v>774</v>
      </c>
      <c r="F699" t="s">
        <v>774</v>
      </c>
      <c r="G699" t="s">
        <v>774</v>
      </c>
      <c r="H699" t="s">
        <v>774</v>
      </c>
      <c r="I699">
        <v>33652</v>
      </c>
      <c r="J699" t="s">
        <v>3929</v>
      </c>
      <c r="K699" t="s">
        <v>622</v>
      </c>
    </row>
    <row r="700" spans="1:11">
      <c r="A700" t="s">
        <v>2506</v>
      </c>
      <c r="B700" t="s">
        <v>771</v>
      </c>
      <c r="C700" t="s">
        <v>2507</v>
      </c>
      <c r="D700" t="s">
        <v>776</v>
      </c>
      <c r="E700" t="s">
        <v>774</v>
      </c>
      <c r="F700" t="s">
        <v>774</v>
      </c>
      <c r="G700" t="s">
        <v>774</v>
      </c>
      <c r="H700" t="s">
        <v>774</v>
      </c>
      <c r="I700">
        <v>33653</v>
      </c>
      <c r="J700" t="s">
        <v>3930</v>
      </c>
      <c r="K700" t="s">
        <v>622</v>
      </c>
    </row>
    <row r="701" spans="1:11">
      <c r="A701" t="s">
        <v>2508</v>
      </c>
      <c r="B701" t="s">
        <v>771</v>
      </c>
      <c r="C701" t="s">
        <v>2509</v>
      </c>
      <c r="D701" t="s">
        <v>776</v>
      </c>
      <c r="E701" t="s">
        <v>774</v>
      </c>
      <c r="F701" t="s">
        <v>774</v>
      </c>
      <c r="G701" t="s">
        <v>774</v>
      </c>
      <c r="H701" t="s">
        <v>774</v>
      </c>
      <c r="I701">
        <v>33654</v>
      </c>
      <c r="J701" t="s">
        <v>229</v>
      </c>
      <c r="K701" t="s">
        <v>622</v>
      </c>
    </row>
    <row r="702" spans="1:11">
      <c r="A702" t="s">
        <v>2510</v>
      </c>
      <c r="B702" t="s">
        <v>771</v>
      </c>
      <c r="C702" t="s">
        <v>2511</v>
      </c>
      <c r="D702" t="s">
        <v>776</v>
      </c>
      <c r="E702" t="s">
        <v>774</v>
      </c>
      <c r="F702" t="s">
        <v>774</v>
      </c>
      <c r="G702" t="s">
        <v>774</v>
      </c>
      <c r="H702" t="s">
        <v>774</v>
      </c>
      <c r="I702">
        <v>33655</v>
      </c>
      <c r="J702" t="s">
        <v>230</v>
      </c>
      <c r="K702" t="s">
        <v>622</v>
      </c>
    </row>
    <row r="703" spans="1:11">
      <c r="A703" t="s">
        <v>2512</v>
      </c>
      <c r="B703" t="s">
        <v>771</v>
      </c>
      <c r="C703" t="s">
        <v>2513</v>
      </c>
      <c r="D703" t="s">
        <v>776</v>
      </c>
      <c r="E703" t="s">
        <v>774</v>
      </c>
      <c r="F703" t="s">
        <v>774</v>
      </c>
      <c r="G703" t="s">
        <v>774</v>
      </c>
      <c r="H703" t="s">
        <v>774</v>
      </c>
      <c r="I703">
        <v>33656</v>
      </c>
      <c r="J703" t="s">
        <v>231</v>
      </c>
      <c r="K703" t="s">
        <v>622</v>
      </c>
    </row>
    <row r="704" spans="1:11">
      <c r="A704" t="s">
        <v>2514</v>
      </c>
      <c r="B704" t="s">
        <v>771</v>
      </c>
      <c r="C704" t="s">
        <v>2515</v>
      </c>
      <c r="D704" t="s">
        <v>776</v>
      </c>
      <c r="E704" t="s">
        <v>774</v>
      </c>
      <c r="F704" t="s">
        <v>774</v>
      </c>
      <c r="G704" t="s">
        <v>774</v>
      </c>
      <c r="H704" t="s">
        <v>774</v>
      </c>
      <c r="I704">
        <v>33657</v>
      </c>
      <c r="J704" t="s">
        <v>3933</v>
      </c>
      <c r="K704" t="s">
        <v>622</v>
      </c>
    </row>
    <row r="705" spans="1:11">
      <c r="A705" t="s">
        <v>2521</v>
      </c>
      <c r="B705" t="s">
        <v>771</v>
      </c>
      <c r="C705" t="s">
        <v>2519</v>
      </c>
      <c r="D705" t="s">
        <v>776</v>
      </c>
      <c r="E705" t="s">
        <v>774</v>
      </c>
      <c r="F705" t="s">
        <v>774</v>
      </c>
      <c r="G705" t="s">
        <v>774</v>
      </c>
      <c r="H705" t="s">
        <v>774</v>
      </c>
      <c r="I705">
        <v>33658</v>
      </c>
      <c r="J705" t="s">
        <v>233</v>
      </c>
      <c r="K705" t="s">
        <v>622</v>
      </c>
    </row>
    <row r="706" spans="1:11">
      <c r="A706" t="s">
        <v>2524</v>
      </c>
      <c r="B706" t="s">
        <v>771</v>
      </c>
      <c r="C706" t="s">
        <v>2525</v>
      </c>
      <c r="D706" t="s">
        <v>776</v>
      </c>
      <c r="E706" t="s">
        <v>774</v>
      </c>
      <c r="F706" t="s">
        <v>774</v>
      </c>
      <c r="G706" t="s">
        <v>774</v>
      </c>
      <c r="H706" t="s">
        <v>774</v>
      </c>
      <c r="I706">
        <v>33659</v>
      </c>
      <c r="J706" t="s">
        <v>3935</v>
      </c>
      <c r="K706" t="s">
        <v>622</v>
      </c>
    </row>
    <row r="707" spans="1:11">
      <c r="A707" t="s">
        <v>2528</v>
      </c>
      <c r="B707" t="s">
        <v>771</v>
      </c>
      <c r="C707" t="s">
        <v>2529</v>
      </c>
      <c r="D707" t="s">
        <v>776</v>
      </c>
      <c r="E707" t="s">
        <v>774</v>
      </c>
      <c r="F707" t="s">
        <v>774</v>
      </c>
      <c r="G707" t="s">
        <v>774</v>
      </c>
      <c r="H707" t="s">
        <v>774</v>
      </c>
      <c r="I707">
        <v>33660</v>
      </c>
      <c r="J707" t="s">
        <v>234</v>
      </c>
      <c r="K707" t="s">
        <v>622</v>
      </c>
    </row>
    <row r="708" spans="1:11">
      <c r="A708" t="s">
        <v>2534</v>
      </c>
      <c r="B708" t="s">
        <v>771</v>
      </c>
      <c r="C708" t="s">
        <v>2535</v>
      </c>
      <c r="D708" t="s">
        <v>776</v>
      </c>
      <c r="E708" t="s">
        <v>774</v>
      </c>
      <c r="F708" t="s">
        <v>774</v>
      </c>
      <c r="G708" t="s">
        <v>774</v>
      </c>
      <c r="H708" t="s">
        <v>774</v>
      </c>
      <c r="I708">
        <v>33661</v>
      </c>
      <c r="J708" t="s">
        <v>232</v>
      </c>
      <c r="K708" t="s">
        <v>622</v>
      </c>
    </row>
    <row r="709" spans="1:11">
      <c r="A709" t="s">
        <v>2536</v>
      </c>
      <c r="B709" t="s">
        <v>771</v>
      </c>
      <c r="C709" t="s">
        <v>2537</v>
      </c>
      <c r="D709" t="s">
        <v>776</v>
      </c>
      <c r="E709" t="s">
        <v>774</v>
      </c>
      <c r="F709" t="s">
        <v>774</v>
      </c>
      <c r="G709" t="s">
        <v>774</v>
      </c>
      <c r="H709" t="s">
        <v>774</v>
      </c>
      <c r="I709">
        <v>33662</v>
      </c>
      <c r="J709" t="s">
        <v>235</v>
      </c>
      <c r="K709" t="s">
        <v>622</v>
      </c>
    </row>
    <row r="710" spans="1:11">
      <c r="A710" t="s">
        <v>2538</v>
      </c>
      <c r="B710" t="s">
        <v>771</v>
      </c>
      <c r="C710" t="s">
        <v>2539</v>
      </c>
      <c r="D710" t="s">
        <v>776</v>
      </c>
      <c r="E710" t="s">
        <v>774</v>
      </c>
      <c r="F710" t="s">
        <v>774</v>
      </c>
      <c r="G710" t="s">
        <v>774</v>
      </c>
      <c r="H710" t="s">
        <v>774</v>
      </c>
      <c r="I710">
        <v>33663</v>
      </c>
      <c r="J710" t="s">
        <v>236</v>
      </c>
      <c r="K710" t="s">
        <v>622</v>
      </c>
    </row>
    <row r="711" spans="1:11">
      <c r="A711" t="s">
        <v>2540</v>
      </c>
      <c r="B711" t="s">
        <v>771</v>
      </c>
      <c r="C711" t="s">
        <v>2541</v>
      </c>
      <c r="D711" t="s">
        <v>776</v>
      </c>
      <c r="E711" t="s">
        <v>774</v>
      </c>
      <c r="F711" t="s">
        <v>774</v>
      </c>
      <c r="G711" t="s">
        <v>774</v>
      </c>
      <c r="H711" t="s">
        <v>774</v>
      </c>
      <c r="I711">
        <v>33664</v>
      </c>
      <c r="J711" t="s">
        <v>237</v>
      </c>
      <c r="K711" t="s">
        <v>622</v>
      </c>
    </row>
    <row r="712" spans="1:11">
      <c r="A712" t="s">
        <v>2842</v>
      </c>
      <c r="B712" t="s">
        <v>771</v>
      </c>
      <c r="C712" t="s">
        <v>2843</v>
      </c>
      <c r="D712" t="s">
        <v>776</v>
      </c>
      <c r="E712" t="s">
        <v>774</v>
      </c>
      <c r="F712" t="s">
        <v>774</v>
      </c>
      <c r="G712" t="s">
        <v>774</v>
      </c>
      <c r="H712" t="s">
        <v>774</v>
      </c>
      <c r="I712">
        <v>33665</v>
      </c>
      <c r="J712" t="s">
        <v>4004</v>
      </c>
      <c r="K712" t="s">
        <v>622</v>
      </c>
    </row>
    <row r="713" spans="1:11">
      <c r="A713" t="s">
        <v>2844</v>
      </c>
      <c r="B713" t="s">
        <v>771</v>
      </c>
      <c r="C713" t="s">
        <v>2845</v>
      </c>
      <c r="D713" t="s">
        <v>776</v>
      </c>
      <c r="E713" t="s">
        <v>774</v>
      </c>
      <c r="F713" t="s">
        <v>774</v>
      </c>
      <c r="G713" t="s">
        <v>774</v>
      </c>
      <c r="H713" t="s">
        <v>774</v>
      </c>
      <c r="I713">
        <v>33666</v>
      </c>
      <c r="J713" t="s">
        <v>4005</v>
      </c>
      <c r="K713" t="s">
        <v>622</v>
      </c>
    </row>
    <row r="714" spans="1:11">
      <c r="A714" t="s">
        <v>2846</v>
      </c>
      <c r="B714" t="s">
        <v>771</v>
      </c>
      <c r="C714" t="s">
        <v>2847</v>
      </c>
      <c r="D714" t="s">
        <v>776</v>
      </c>
      <c r="E714" t="s">
        <v>774</v>
      </c>
      <c r="F714" t="s">
        <v>774</v>
      </c>
      <c r="G714" t="s">
        <v>774</v>
      </c>
      <c r="H714" t="s">
        <v>774</v>
      </c>
      <c r="I714">
        <v>33667</v>
      </c>
      <c r="J714" t="s">
        <v>4006</v>
      </c>
      <c r="K714" t="s">
        <v>622</v>
      </c>
    </row>
    <row r="715" spans="1:11">
      <c r="A715" t="s">
        <v>2848</v>
      </c>
      <c r="B715" t="s">
        <v>771</v>
      </c>
      <c r="C715" t="s">
        <v>2849</v>
      </c>
      <c r="D715" t="s">
        <v>776</v>
      </c>
      <c r="E715" t="s">
        <v>774</v>
      </c>
      <c r="F715" t="s">
        <v>774</v>
      </c>
      <c r="G715" t="s">
        <v>774</v>
      </c>
      <c r="H715" t="s">
        <v>774</v>
      </c>
      <c r="I715">
        <v>33668</v>
      </c>
      <c r="J715" t="s">
        <v>4007</v>
      </c>
      <c r="K715" t="s">
        <v>622</v>
      </c>
    </row>
    <row r="716" spans="1:11">
      <c r="A716" t="s">
        <v>2850</v>
      </c>
      <c r="B716" t="s">
        <v>771</v>
      </c>
      <c r="C716" t="s">
        <v>1826</v>
      </c>
      <c r="D716" t="s">
        <v>776</v>
      </c>
      <c r="E716" t="s">
        <v>774</v>
      </c>
      <c r="F716" t="s">
        <v>774</v>
      </c>
      <c r="G716" t="s">
        <v>774</v>
      </c>
      <c r="H716" t="s">
        <v>774</v>
      </c>
      <c r="I716">
        <v>33669</v>
      </c>
      <c r="J716" t="s">
        <v>3693</v>
      </c>
      <c r="K716" t="s">
        <v>622</v>
      </c>
    </row>
    <row r="717" spans="1:11">
      <c r="A717" t="s">
        <v>2855</v>
      </c>
      <c r="B717" t="s">
        <v>771</v>
      </c>
      <c r="C717" t="s">
        <v>962</v>
      </c>
      <c r="D717" t="s">
        <v>776</v>
      </c>
      <c r="E717" t="s">
        <v>774</v>
      </c>
      <c r="F717" t="s">
        <v>774</v>
      </c>
      <c r="G717" t="s">
        <v>774</v>
      </c>
      <c r="H717" t="s">
        <v>774</v>
      </c>
      <c r="I717">
        <v>33670</v>
      </c>
      <c r="J717" t="s">
        <v>239</v>
      </c>
      <c r="K717" t="s">
        <v>622</v>
      </c>
    </row>
    <row r="718" spans="1:11">
      <c r="A718" t="s">
        <v>2856</v>
      </c>
      <c r="B718" t="s">
        <v>771</v>
      </c>
      <c r="C718" t="s">
        <v>2857</v>
      </c>
      <c r="D718" t="s">
        <v>776</v>
      </c>
      <c r="E718" t="s">
        <v>774</v>
      </c>
      <c r="F718" t="s">
        <v>774</v>
      </c>
      <c r="G718" t="s">
        <v>774</v>
      </c>
      <c r="H718" t="s">
        <v>774</v>
      </c>
      <c r="I718">
        <v>33671</v>
      </c>
      <c r="J718" t="s">
        <v>4009</v>
      </c>
      <c r="K718" t="s">
        <v>622</v>
      </c>
    </row>
    <row r="719" spans="1:11">
      <c r="A719" t="s">
        <v>889</v>
      </c>
      <c r="B719" t="s">
        <v>771</v>
      </c>
      <c r="C719" t="s">
        <v>890</v>
      </c>
      <c r="D719" t="s">
        <v>776</v>
      </c>
      <c r="E719" t="s">
        <v>774</v>
      </c>
      <c r="F719" t="s">
        <v>774</v>
      </c>
      <c r="G719" t="s">
        <v>774</v>
      </c>
      <c r="H719" t="s">
        <v>774</v>
      </c>
      <c r="I719">
        <v>33672</v>
      </c>
      <c r="J719" t="s">
        <v>55</v>
      </c>
      <c r="K719" t="s">
        <v>622</v>
      </c>
    </row>
    <row r="720" spans="1:11">
      <c r="A720" t="s">
        <v>1347</v>
      </c>
      <c r="B720" t="s">
        <v>771</v>
      </c>
      <c r="C720" t="s">
        <v>1348</v>
      </c>
      <c r="D720" t="s">
        <v>776</v>
      </c>
      <c r="E720" t="s">
        <v>774</v>
      </c>
      <c r="F720" t="s">
        <v>774</v>
      </c>
      <c r="G720" t="s">
        <v>774</v>
      </c>
      <c r="H720" t="s">
        <v>774</v>
      </c>
      <c r="I720">
        <v>33702</v>
      </c>
      <c r="J720" t="s">
        <v>112</v>
      </c>
      <c r="K720" t="s">
        <v>622</v>
      </c>
    </row>
    <row r="721" spans="1:11">
      <c r="A721" t="s">
        <v>1372</v>
      </c>
      <c r="B721" t="s">
        <v>771</v>
      </c>
      <c r="C721" t="s">
        <v>1368</v>
      </c>
      <c r="D721" t="s">
        <v>776</v>
      </c>
      <c r="E721" t="s">
        <v>774</v>
      </c>
      <c r="F721" t="s">
        <v>774</v>
      </c>
      <c r="G721" t="s">
        <v>774</v>
      </c>
      <c r="H721" t="s">
        <v>774</v>
      </c>
      <c r="I721">
        <v>33703</v>
      </c>
      <c r="J721" t="s">
        <v>115</v>
      </c>
      <c r="K721" t="s">
        <v>622</v>
      </c>
    </row>
    <row r="722" spans="1:11">
      <c r="A722" t="s">
        <v>2864</v>
      </c>
      <c r="B722" t="s">
        <v>771</v>
      </c>
      <c r="C722" t="s">
        <v>2865</v>
      </c>
      <c r="D722" t="s">
        <v>776</v>
      </c>
      <c r="E722" t="s">
        <v>774</v>
      </c>
      <c r="F722" t="s">
        <v>774</v>
      </c>
      <c r="G722" t="s">
        <v>774</v>
      </c>
      <c r="H722" t="s">
        <v>774</v>
      </c>
      <c r="I722">
        <v>33704</v>
      </c>
      <c r="J722" t="s">
        <v>4011</v>
      </c>
      <c r="K722" t="s">
        <v>622</v>
      </c>
    </row>
    <row r="723" spans="1:11">
      <c r="A723" t="s">
        <v>1413</v>
      </c>
      <c r="B723" t="s">
        <v>771</v>
      </c>
      <c r="C723" t="s">
        <v>1414</v>
      </c>
      <c r="D723" t="s">
        <v>776</v>
      </c>
      <c r="E723" t="s">
        <v>774</v>
      </c>
      <c r="F723" t="s">
        <v>774</v>
      </c>
      <c r="G723" t="s">
        <v>774</v>
      </c>
      <c r="H723" t="s">
        <v>774</v>
      </c>
      <c r="I723">
        <v>33705</v>
      </c>
      <c r="J723" t="s">
        <v>3525</v>
      </c>
      <c r="K723" t="s">
        <v>622</v>
      </c>
    </row>
    <row r="724" spans="1:11">
      <c r="A724" t="s">
        <v>2868</v>
      </c>
      <c r="B724" t="s">
        <v>771</v>
      </c>
      <c r="C724" t="s">
        <v>820</v>
      </c>
      <c r="D724" t="s">
        <v>776</v>
      </c>
      <c r="E724" t="s">
        <v>774</v>
      </c>
      <c r="F724" t="s">
        <v>774</v>
      </c>
      <c r="G724" t="s">
        <v>774</v>
      </c>
      <c r="H724" t="s">
        <v>774</v>
      </c>
      <c r="I724">
        <v>33706</v>
      </c>
      <c r="J724" t="s">
        <v>3</v>
      </c>
      <c r="K724" t="s">
        <v>622</v>
      </c>
    </row>
    <row r="725" spans="1:11">
      <c r="A725" t="s">
        <v>2851</v>
      </c>
      <c r="B725" t="s">
        <v>771</v>
      </c>
      <c r="C725" t="s">
        <v>2852</v>
      </c>
      <c r="D725" t="s">
        <v>776</v>
      </c>
      <c r="E725" t="s">
        <v>774</v>
      </c>
      <c r="F725" t="s">
        <v>774</v>
      </c>
      <c r="G725" t="s">
        <v>774</v>
      </c>
      <c r="H725" t="s">
        <v>774</v>
      </c>
      <c r="I725">
        <v>33707</v>
      </c>
      <c r="J725" t="s">
        <v>241</v>
      </c>
      <c r="K725" t="s">
        <v>622</v>
      </c>
    </row>
    <row r="726" spans="1:11">
      <c r="A726" t="s">
        <v>2858</v>
      </c>
      <c r="B726" t="s">
        <v>771</v>
      </c>
      <c r="C726" t="s">
        <v>2859</v>
      </c>
      <c r="D726" t="s">
        <v>776</v>
      </c>
      <c r="E726" t="s">
        <v>774</v>
      </c>
      <c r="F726" t="s">
        <v>774</v>
      </c>
      <c r="G726" t="s">
        <v>774</v>
      </c>
      <c r="H726" t="s">
        <v>774</v>
      </c>
      <c r="I726">
        <v>33708</v>
      </c>
      <c r="J726" t="s">
        <v>242</v>
      </c>
      <c r="K726" t="s">
        <v>622</v>
      </c>
    </row>
    <row r="727" spans="1:11">
      <c r="A727" t="s">
        <v>2863</v>
      </c>
      <c r="B727" t="s">
        <v>771</v>
      </c>
      <c r="C727" t="s">
        <v>2861</v>
      </c>
      <c r="D727" t="s">
        <v>776</v>
      </c>
      <c r="E727" t="s">
        <v>774</v>
      </c>
      <c r="F727" t="s">
        <v>774</v>
      </c>
      <c r="G727" t="s">
        <v>774</v>
      </c>
      <c r="H727" t="s">
        <v>774</v>
      </c>
      <c r="I727">
        <v>33709</v>
      </c>
      <c r="J727" t="s">
        <v>4010</v>
      </c>
      <c r="K727" t="s">
        <v>622</v>
      </c>
    </row>
    <row r="728" spans="1:11">
      <c r="A728" t="s">
        <v>1415</v>
      </c>
      <c r="B728" t="s">
        <v>771</v>
      </c>
      <c r="C728" t="s">
        <v>1416</v>
      </c>
      <c r="D728" t="s">
        <v>776</v>
      </c>
      <c r="E728" t="s">
        <v>774</v>
      </c>
      <c r="F728" t="s">
        <v>774</v>
      </c>
      <c r="G728" t="s">
        <v>774</v>
      </c>
      <c r="H728" t="s">
        <v>774</v>
      </c>
      <c r="I728">
        <v>33710</v>
      </c>
      <c r="J728" t="s">
        <v>116</v>
      </c>
      <c r="K728" t="s">
        <v>622</v>
      </c>
    </row>
    <row r="729" spans="1:11">
      <c r="A729" t="s">
        <v>1544</v>
      </c>
      <c r="B729" t="s">
        <v>771</v>
      </c>
      <c r="C729" t="s">
        <v>1545</v>
      </c>
      <c r="D729" t="s">
        <v>776</v>
      </c>
      <c r="E729" t="s">
        <v>774</v>
      </c>
      <c r="F729" t="s">
        <v>774</v>
      </c>
      <c r="G729" t="s">
        <v>774</v>
      </c>
      <c r="H729" t="s">
        <v>774</v>
      </c>
      <c r="I729">
        <v>33711</v>
      </c>
      <c r="J729" t="s">
        <v>3578</v>
      </c>
      <c r="K729" t="s">
        <v>622</v>
      </c>
    </row>
    <row r="730" spans="1:11">
      <c r="A730" t="s">
        <v>1546</v>
      </c>
      <c r="B730" t="s">
        <v>771</v>
      </c>
      <c r="C730" t="s">
        <v>1547</v>
      </c>
      <c r="D730" t="s">
        <v>776</v>
      </c>
      <c r="E730" t="s">
        <v>774</v>
      </c>
      <c r="F730" t="s">
        <v>774</v>
      </c>
      <c r="G730" t="s">
        <v>774</v>
      </c>
      <c r="H730" t="s">
        <v>774</v>
      </c>
      <c r="I730">
        <v>33712</v>
      </c>
      <c r="J730" t="s">
        <v>118</v>
      </c>
      <c r="K730" t="s">
        <v>622</v>
      </c>
    </row>
    <row r="731" spans="1:11">
      <c r="A731" t="s">
        <v>1550</v>
      </c>
      <c r="B731" t="s">
        <v>771</v>
      </c>
      <c r="C731" t="s">
        <v>1551</v>
      </c>
      <c r="D731" t="s">
        <v>776</v>
      </c>
      <c r="E731" t="s">
        <v>774</v>
      </c>
      <c r="F731" t="s">
        <v>774</v>
      </c>
      <c r="G731" t="s">
        <v>774</v>
      </c>
      <c r="H731" t="s">
        <v>774</v>
      </c>
      <c r="I731">
        <v>33713</v>
      </c>
      <c r="J731" t="s">
        <v>119</v>
      </c>
      <c r="K731" t="s">
        <v>622</v>
      </c>
    </row>
    <row r="732" spans="1:11">
      <c r="A732" t="s">
        <v>1552</v>
      </c>
      <c r="B732" t="s">
        <v>771</v>
      </c>
      <c r="C732" t="s">
        <v>1553</v>
      </c>
      <c r="D732" t="s">
        <v>776</v>
      </c>
      <c r="E732" t="s">
        <v>774</v>
      </c>
      <c r="F732" t="s">
        <v>774</v>
      </c>
      <c r="G732" t="s">
        <v>774</v>
      </c>
      <c r="H732" t="s">
        <v>774</v>
      </c>
      <c r="I732">
        <v>33714</v>
      </c>
      <c r="J732" t="s">
        <v>120</v>
      </c>
      <c r="K732" t="s">
        <v>622</v>
      </c>
    </row>
    <row r="733" spans="1:11">
      <c r="A733" t="s">
        <v>1554</v>
      </c>
      <c r="B733" t="s">
        <v>771</v>
      </c>
      <c r="C733" t="s">
        <v>1555</v>
      </c>
      <c r="D733" t="s">
        <v>776</v>
      </c>
      <c r="E733" t="s">
        <v>774</v>
      </c>
      <c r="F733" t="s">
        <v>774</v>
      </c>
      <c r="G733" t="s">
        <v>774</v>
      </c>
      <c r="H733" t="s">
        <v>774</v>
      </c>
      <c r="I733">
        <v>33715</v>
      </c>
      <c r="J733" t="s">
        <v>121</v>
      </c>
      <c r="K733" t="s">
        <v>622</v>
      </c>
    </row>
    <row r="734" spans="1:11">
      <c r="A734" t="s">
        <v>1556</v>
      </c>
      <c r="B734" t="s">
        <v>771</v>
      </c>
      <c r="C734" t="s">
        <v>1557</v>
      </c>
      <c r="D734" t="s">
        <v>776</v>
      </c>
      <c r="E734" t="s">
        <v>774</v>
      </c>
      <c r="F734" t="s">
        <v>774</v>
      </c>
      <c r="G734" t="s">
        <v>774</v>
      </c>
      <c r="H734" t="s">
        <v>774</v>
      </c>
      <c r="I734">
        <v>33716</v>
      </c>
      <c r="J734" t="s">
        <v>3582</v>
      </c>
      <c r="K734" t="s">
        <v>622</v>
      </c>
    </row>
    <row r="735" spans="1:11">
      <c r="A735" t="s">
        <v>1558</v>
      </c>
      <c r="B735" t="s">
        <v>771</v>
      </c>
      <c r="C735" t="s">
        <v>1559</v>
      </c>
      <c r="D735" t="s">
        <v>776</v>
      </c>
      <c r="E735" t="s">
        <v>774</v>
      </c>
      <c r="F735" t="s">
        <v>774</v>
      </c>
      <c r="G735" t="s">
        <v>774</v>
      </c>
      <c r="H735" t="s">
        <v>774</v>
      </c>
      <c r="I735">
        <v>33717</v>
      </c>
      <c r="J735" t="s">
        <v>122</v>
      </c>
      <c r="K735" t="s">
        <v>622</v>
      </c>
    </row>
    <row r="736" spans="1:11">
      <c r="A736" t="s">
        <v>1568</v>
      </c>
      <c r="B736" t="s">
        <v>771</v>
      </c>
      <c r="C736" t="s">
        <v>1569</v>
      </c>
      <c r="D736" t="s">
        <v>776</v>
      </c>
      <c r="E736" t="s">
        <v>774</v>
      </c>
      <c r="F736" t="s">
        <v>774</v>
      </c>
      <c r="G736" t="s">
        <v>774</v>
      </c>
      <c r="H736" t="s">
        <v>774</v>
      </c>
      <c r="I736">
        <v>33718</v>
      </c>
      <c r="J736" t="s">
        <v>3584</v>
      </c>
      <c r="K736" t="s">
        <v>622</v>
      </c>
    </row>
    <row r="737" spans="1:11">
      <c r="A737" t="s">
        <v>1570</v>
      </c>
      <c r="B737" t="s">
        <v>771</v>
      </c>
      <c r="C737" t="s">
        <v>1571</v>
      </c>
      <c r="D737" t="s">
        <v>776</v>
      </c>
      <c r="E737" t="s">
        <v>774</v>
      </c>
      <c r="F737" t="s">
        <v>774</v>
      </c>
      <c r="G737" t="s">
        <v>774</v>
      </c>
      <c r="H737" t="s">
        <v>774</v>
      </c>
      <c r="I737">
        <v>33719</v>
      </c>
      <c r="J737" t="s">
        <v>123</v>
      </c>
      <c r="K737" t="s">
        <v>622</v>
      </c>
    </row>
    <row r="738" spans="1:11">
      <c r="A738" t="s">
        <v>2874</v>
      </c>
      <c r="B738" t="s">
        <v>771</v>
      </c>
      <c r="C738" t="s">
        <v>2870</v>
      </c>
      <c r="D738" t="s">
        <v>776</v>
      </c>
      <c r="E738" t="s">
        <v>774</v>
      </c>
      <c r="F738" t="s">
        <v>774</v>
      </c>
      <c r="G738" t="s">
        <v>774</v>
      </c>
      <c r="H738" t="s">
        <v>774</v>
      </c>
      <c r="I738">
        <v>33720</v>
      </c>
      <c r="J738" t="s">
        <v>243</v>
      </c>
      <c r="K738" t="s">
        <v>622</v>
      </c>
    </row>
    <row r="739" spans="1:11">
      <c r="A739" t="s">
        <v>1578</v>
      </c>
      <c r="B739" t="s">
        <v>771</v>
      </c>
      <c r="C739" t="s">
        <v>1579</v>
      </c>
      <c r="D739" t="s">
        <v>776</v>
      </c>
      <c r="E739" t="s">
        <v>774</v>
      </c>
      <c r="F739" t="s">
        <v>774</v>
      </c>
      <c r="G739" t="s">
        <v>774</v>
      </c>
      <c r="H739" t="s">
        <v>774</v>
      </c>
      <c r="I739">
        <v>33721</v>
      </c>
      <c r="J739" t="s">
        <v>125</v>
      </c>
      <c r="K739" t="s">
        <v>622</v>
      </c>
    </row>
    <row r="740" spans="1:11">
      <c r="A740" t="s">
        <v>1580</v>
      </c>
      <c r="B740" t="s">
        <v>771</v>
      </c>
      <c r="C740" t="s">
        <v>1581</v>
      </c>
      <c r="D740" t="s">
        <v>776</v>
      </c>
      <c r="E740" t="s">
        <v>774</v>
      </c>
      <c r="F740" t="s">
        <v>774</v>
      </c>
      <c r="G740" t="s">
        <v>774</v>
      </c>
      <c r="H740" t="s">
        <v>774</v>
      </c>
      <c r="I740">
        <v>33722</v>
      </c>
      <c r="J740" t="s">
        <v>126</v>
      </c>
      <c r="K740" t="s">
        <v>622</v>
      </c>
    </row>
    <row r="741" spans="1:11">
      <c r="A741" t="s">
        <v>1589</v>
      </c>
      <c r="B741" t="s">
        <v>771</v>
      </c>
      <c r="C741" t="s">
        <v>1587</v>
      </c>
      <c r="D741" t="s">
        <v>776</v>
      </c>
      <c r="E741" t="s">
        <v>774</v>
      </c>
      <c r="F741" t="s">
        <v>774</v>
      </c>
      <c r="G741" t="s">
        <v>774</v>
      </c>
      <c r="H741" t="s">
        <v>774</v>
      </c>
      <c r="I741">
        <v>33723</v>
      </c>
      <c r="J741" t="s">
        <v>127</v>
      </c>
      <c r="K741" t="s">
        <v>622</v>
      </c>
    </row>
    <row r="742" spans="1:11">
      <c r="A742" t="s">
        <v>1594</v>
      </c>
      <c r="B742" t="s">
        <v>771</v>
      </c>
      <c r="C742" t="s">
        <v>1595</v>
      </c>
      <c r="D742" t="s">
        <v>776</v>
      </c>
      <c r="E742" t="s">
        <v>774</v>
      </c>
      <c r="F742" t="s">
        <v>774</v>
      </c>
      <c r="G742" t="s">
        <v>774</v>
      </c>
      <c r="H742" t="s">
        <v>774</v>
      </c>
      <c r="I742">
        <v>33724</v>
      </c>
      <c r="J742" t="s">
        <v>3591</v>
      </c>
      <c r="K742" t="s">
        <v>622</v>
      </c>
    </row>
    <row r="743" spans="1:11">
      <c r="A743" t="s">
        <v>1596</v>
      </c>
      <c r="B743" t="s">
        <v>771</v>
      </c>
      <c r="C743" t="s">
        <v>1597</v>
      </c>
      <c r="D743" t="s">
        <v>776</v>
      </c>
      <c r="E743" t="s">
        <v>774</v>
      </c>
      <c r="F743" t="s">
        <v>774</v>
      </c>
      <c r="G743" t="s">
        <v>774</v>
      </c>
      <c r="H743" t="s">
        <v>774</v>
      </c>
      <c r="I743">
        <v>33725</v>
      </c>
      <c r="J743" t="s">
        <v>3594</v>
      </c>
      <c r="K743" t="s">
        <v>622</v>
      </c>
    </row>
    <row r="744" spans="1:11">
      <c r="A744" t="s">
        <v>1598</v>
      </c>
      <c r="B744" t="s">
        <v>771</v>
      </c>
      <c r="C744" t="s">
        <v>1599</v>
      </c>
      <c r="D744" t="s">
        <v>776</v>
      </c>
      <c r="E744" t="s">
        <v>774</v>
      </c>
      <c r="F744" t="s">
        <v>774</v>
      </c>
      <c r="G744" t="s">
        <v>774</v>
      </c>
      <c r="H744" t="s">
        <v>774</v>
      </c>
      <c r="I744">
        <v>33726</v>
      </c>
      <c r="J744" t="s">
        <v>3598</v>
      </c>
      <c r="K744" t="s">
        <v>622</v>
      </c>
    </row>
    <row r="745" spans="1:11">
      <c r="A745" t="s">
        <v>1600</v>
      </c>
      <c r="B745" t="s">
        <v>771</v>
      </c>
      <c r="C745" t="s">
        <v>1601</v>
      </c>
      <c r="D745" t="s">
        <v>776</v>
      </c>
      <c r="E745" t="s">
        <v>774</v>
      </c>
      <c r="F745" t="s">
        <v>774</v>
      </c>
      <c r="G745" t="s">
        <v>774</v>
      </c>
      <c r="H745" t="s">
        <v>774</v>
      </c>
      <c r="I745">
        <v>33727</v>
      </c>
      <c r="J745" t="s">
        <v>3599</v>
      </c>
      <c r="K745" t="s">
        <v>622</v>
      </c>
    </row>
    <row r="746" spans="1:11">
      <c r="A746" t="s">
        <v>1605</v>
      </c>
      <c r="B746" t="s">
        <v>771</v>
      </c>
      <c r="C746" t="s">
        <v>1603</v>
      </c>
      <c r="D746" t="s">
        <v>776</v>
      </c>
      <c r="E746" t="s">
        <v>774</v>
      </c>
      <c r="F746" t="s">
        <v>774</v>
      </c>
      <c r="G746" t="s">
        <v>774</v>
      </c>
      <c r="H746" t="s">
        <v>774</v>
      </c>
      <c r="I746">
        <v>33728</v>
      </c>
      <c r="J746" t="s">
        <v>128</v>
      </c>
      <c r="K746" t="s">
        <v>622</v>
      </c>
    </row>
    <row r="747" spans="1:11">
      <c r="A747" t="s">
        <v>1610</v>
      </c>
      <c r="B747" t="s">
        <v>771</v>
      </c>
      <c r="C747" t="s">
        <v>1607</v>
      </c>
      <c r="D747" t="s">
        <v>1611</v>
      </c>
      <c r="E747" t="s">
        <v>774</v>
      </c>
      <c r="F747" t="s">
        <v>774</v>
      </c>
      <c r="G747" t="s">
        <v>774</v>
      </c>
      <c r="H747" t="s">
        <v>774</v>
      </c>
      <c r="I747">
        <v>33729</v>
      </c>
      <c r="J747" t="s">
        <v>3601</v>
      </c>
      <c r="K747" t="s">
        <v>3602</v>
      </c>
    </row>
    <row r="748" spans="1:11">
      <c r="A748" t="s">
        <v>2902</v>
      </c>
      <c r="B748" t="s">
        <v>771</v>
      </c>
      <c r="C748" t="s">
        <v>2903</v>
      </c>
      <c r="D748" t="s">
        <v>776</v>
      </c>
      <c r="E748" t="s">
        <v>774</v>
      </c>
      <c r="F748" t="s">
        <v>774</v>
      </c>
      <c r="G748" t="s">
        <v>774</v>
      </c>
      <c r="H748" t="s">
        <v>774</v>
      </c>
      <c r="I748">
        <v>33730</v>
      </c>
      <c r="J748" t="s">
        <v>4024</v>
      </c>
      <c r="K748" t="s">
        <v>622</v>
      </c>
    </row>
    <row r="749" spans="1:11">
      <c r="A749" t="s">
        <v>2904</v>
      </c>
      <c r="B749" t="s">
        <v>771</v>
      </c>
      <c r="C749" t="s">
        <v>2905</v>
      </c>
      <c r="D749" t="s">
        <v>776</v>
      </c>
      <c r="E749" t="s">
        <v>774</v>
      </c>
      <c r="F749" t="s">
        <v>774</v>
      </c>
      <c r="G749" t="s">
        <v>774</v>
      </c>
      <c r="H749" t="s">
        <v>774</v>
      </c>
      <c r="I749">
        <v>33731</v>
      </c>
      <c r="J749" t="s">
        <v>4026</v>
      </c>
      <c r="K749" t="s">
        <v>622</v>
      </c>
    </row>
    <row r="750" spans="1:11">
      <c r="A750" t="s">
        <v>1612</v>
      </c>
      <c r="B750" t="s">
        <v>771</v>
      </c>
      <c r="C750" t="s">
        <v>1613</v>
      </c>
      <c r="D750" t="s">
        <v>776</v>
      </c>
      <c r="E750" t="s">
        <v>774</v>
      </c>
      <c r="F750" t="s">
        <v>774</v>
      </c>
      <c r="G750" t="s">
        <v>774</v>
      </c>
      <c r="H750" t="s">
        <v>774</v>
      </c>
      <c r="I750">
        <v>33732</v>
      </c>
      <c r="J750" t="s">
        <v>129</v>
      </c>
      <c r="K750" t="s">
        <v>622</v>
      </c>
    </row>
    <row r="751" spans="1:11">
      <c r="A751" t="s">
        <v>2908</v>
      </c>
      <c r="B751" t="s">
        <v>771</v>
      </c>
      <c r="C751" t="s">
        <v>2909</v>
      </c>
      <c r="D751" t="s">
        <v>776</v>
      </c>
      <c r="E751" t="s">
        <v>774</v>
      </c>
      <c r="F751" t="s">
        <v>774</v>
      </c>
      <c r="G751" t="s">
        <v>774</v>
      </c>
      <c r="H751" t="s">
        <v>774</v>
      </c>
      <c r="I751">
        <v>33733</v>
      </c>
      <c r="J751" t="s">
        <v>4027</v>
      </c>
      <c r="K751" t="s">
        <v>622</v>
      </c>
    </row>
    <row r="752" spans="1:11">
      <c r="A752" t="s">
        <v>1620</v>
      </c>
      <c r="B752" t="s">
        <v>771</v>
      </c>
      <c r="C752" t="s">
        <v>1621</v>
      </c>
      <c r="D752" t="s">
        <v>776</v>
      </c>
      <c r="E752" t="s">
        <v>774</v>
      </c>
      <c r="F752" t="s">
        <v>774</v>
      </c>
      <c r="G752" t="s">
        <v>774</v>
      </c>
      <c r="H752" t="s">
        <v>774</v>
      </c>
      <c r="I752">
        <v>33734</v>
      </c>
      <c r="J752" t="s">
        <v>130</v>
      </c>
      <c r="K752" t="s">
        <v>622</v>
      </c>
    </row>
    <row r="753" spans="1:11">
      <c r="A753" t="s">
        <v>1622</v>
      </c>
      <c r="B753" t="s">
        <v>771</v>
      </c>
      <c r="C753" t="s">
        <v>1623</v>
      </c>
      <c r="D753" t="s">
        <v>776</v>
      </c>
      <c r="E753" t="s">
        <v>774</v>
      </c>
      <c r="F753" t="s">
        <v>774</v>
      </c>
      <c r="G753" t="s">
        <v>774</v>
      </c>
      <c r="H753" t="s">
        <v>774</v>
      </c>
      <c r="I753">
        <v>33735</v>
      </c>
      <c r="J753" t="s">
        <v>131</v>
      </c>
      <c r="K753" t="s">
        <v>622</v>
      </c>
    </row>
    <row r="754" spans="1:11">
      <c r="A754" t="s">
        <v>2910</v>
      </c>
      <c r="B754" t="s">
        <v>771</v>
      </c>
      <c r="C754" t="s">
        <v>2911</v>
      </c>
      <c r="D754" t="s">
        <v>776</v>
      </c>
      <c r="E754" t="s">
        <v>774</v>
      </c>
      <c r="F754" t="s">
        <v>774</v>
      </c>
      <c r="G754" t="s">
        <v>774</v>
      </c>
      <c r="H754" t="s">
        <v>774</v>
      </c>
      <c r="I754">
        <v>33736</v>
      </c>
      <c r="J754" t="s">
        <v>4028</v>
      </c>
      <c r="K754" t="s">
        <v>622</v>
      </c>
    </row>
    <row r="755" spans="1:11">
      <c r="A755" t="s">
        <v>1624</v>
      </c>
      <c r="B755" t="s">
        <v>771</v>
      </c>
      <c r="C755" t="s">
        <v>1625</v>
      </c>
      <c r="D755" t="s">
        <v>776</v>
      </c>
      <c r="E755" t="s">
        <v>774</v>
      </c>
      <c r="F755" t="s">
        <v>774</v>
      </c>
      <c r="G755" t="s">
        <v>774</v>
      </c>
      <c r="H755" t="s">
        <v>774</v>
      </c>
      <c r="I755">
        <v>33737</v>
      </c>
      <c r="J755" t="s">
        <v>132</v>
      </c>
      <c r="K755" t="s">
        <v>622</v>
      </c>
    </row>
    <row r="756" spans="1:11">
      <c r="A756" t="s">
        <v>2912</v>
      </c>
      <c r="B756" t="s">
        <v>771</v>
      </c>
      <c r="C756" t="s">
        <v>2913</v>
      </c>
      <c r="D756" t="s">
        <v>776</v>
      </c>
      <c r="E756" t="s">
        <v>774</v>
      </c>
      <c r="F756" t="s">
        <v>774</v>
      </c>
      <c r="G756" t="s">
        <v>774</v>
      </c>
      <c r="H756" t="s">
        <v>774</v>
      </c>
      <c r="I756">
        <v>33738</v>
      </c>
      <c r="J756" t="s">
        <v>4029</v>
      </c>
      <c r="K756" t="s">
        <v>622</v>
      </c>
    </row>
    <row r="757" spans="1:11">
      <c r="A757" t="s">
        <v>1626</v>
      </c>
      <c r="B757" t="s">
        <v>771</v>
      </c>
      <c r="C757" t="s">
        <v>1627</v>
      </c>
      <c r="D757" t="s">
        <v>776</v>
      </c>
      <c r="E757" t="s">
        <v>774</v>
      </c>
      <c r="F757" t="s">
        <v>774</v>
      </c>
      <c r="G757" t="s">
        <v>774</v>
      </c>
      <c r="H757" t="s">
        <v>774</v>
      </c>
      <c r="I757">
        <v>33739</v>
      </c>
      <c r="J757" t="s">
        <v>3605</v>
      </c>
      <c r="K757" t="s">
        <v>622</v>
      </c>
    </row>
    <row r="758" spans="1:11">
      <c r="A758" t="s">
        <v>2914</v>
      </c>
      <c r="B758" t="s">
        <v>771</v>
      </c>
      <c r="C758" t="s">
        <v>2915</v>
      </c>
      <c r="D758" t="s">
        <v>776</v>
      </c>
      <c r="E758" t="s">
        <v>774</v>
      </c>
      <c r="F758" t="s">
        <v>774</v>
      </c>
      <c r="G758" t="s">
        <v>774</v>
      </c>
      <c r="H758" t="s">
        <v>774</v>
      </c>
      <c r="I758">
        <v>33740</v>
      </c>
      <c r="J758" t="s">
        <v>4030</v>
      </c>
      <c r="K758" t="s">
        <v>622</v>
      </c>
    </row>
    <row r="759" spans="1:11">
      <c r="A759" t="s">
        <v>1628</v>
      </c>
      <c r="B759" t="s">
        <v>771</v>
      </c>
      <c r="C759" t="s">
        <v>1629</v>
      </c>
      <c r="D759" t="s">
        <v>776</v>
      </c>
      <c r="E759" t="s">
        <v>774</v>
      </c>
      <c r="F759" t="s">
        <v>774</v>
      </c>
      <c r="G759" t="s">
        <v>774</v>
      </c>
      <c r="H759" t="s">
        <v>774</v>
      </c>
      <c r="I759">
        <v>33741</v>
      </c>
      <c r="J759" t="s">
        <v>133</v>
      </c>
      <c r="K759" t="s">
        <v>622</v>
      </c>
    </row>
    <row r="760" spans="1:11">
      <c r="A760" t="s">
        <v>2916</v>
      </c>
      <c r="B760" t="s">
        <v>771</v>
      </c>
      <c r="C760" t="s">
        <v>2917</v>
      </c>
      <c r="D760" t="s">
        <v>776</v>
      </c>
      <c r="E760" t="s">
        <v>774</v>
      </c>
      <c r="F760" t="s">
        <v>774</v>
      </c>
      <c r="G760" t="s">
        <v>774</v>
      </c>
      <c r="H760" t="s">
        <v>774</v>
      </c>
      <c r="I760">
        <v>33742</v>
      </c>
      <c r="J760" t="s">
        <v>4031</v>
      </c>
      <c r="K760" t="s">
        <v>622</v>
      </c>
    </row>
    <row r="761" spans="1:11">
      <c r="A761" t="s">
        <v>2920</v>
      </c>
      <c r="B761" t="s">
        <v>771</v>
      </c>
      <c r="C761" t="s">
        <v>2921</v>
      </c>
      <c r="D761" t="s">
        <v>776</v>
      </c>
      <c r="E761" t="s">
        <v>774</v>
      </c>
      <c r="F761" t="s">
        <v>774</v>
      </c>
      <c r="G761" t="s">
        <v>774</v>
      </c>
      <c r="H761" t="s">
        <v>774</v>
      </c>
      <c r="I761">
        <v>33743</v>
      </c>
      <c r="J761" t="s">
        <v>4032</v>
      </c>
      <c r="K761" t="s">
        <v>622</v>
      </c>
    </row>
    <row r="762" spans="1:11">
      <c r="A762" t="s">
        <v>1630</v>
      </c>
      <c r="B762" t="s">
        <v>771</v>
      </c>
      <c r="C762" t="s">
        <v>1631</v>
      </c>
      <c r="D762" t="s">
        <v>776</v>
      </c>
      <c r="E762" t="s">
        <v>774</v>
      </c>
      <c r="F762" t="s">
        <v>774</v>
      </c>
      <c r="G762" t="s">
        <v>774</v>
      </c>
      <c r="H762" t="s">
        <v>774</v>
      </c>
      <c r="I762">
        <v>33744</v>
      </c>
      <c r="J762" t="s">
        <v>134</v>
      </c>
      <c r="K762" t="s">
        <v>622</v>
      </c>
    </row>
    <row r="763" spans="1:11">
      <c r="A763" t="s">
        <v>1637</v>
      </c>
      <c r="B763" t="s">
        <v>771</v>
      </c>
      <c r="C763" t="s">
        <v>1635</v>
      </c>
      <c r="D763" t="s">
        <v>776</v>
      </c>
      <c r="E763" t="s">
        <v>774</v>
      </c>
      <c r="F763" t="s">
        <v>774</v>
      </c>
      <c r="G763" t="s">
        <v>774</v>
      </c>
      <c r="H763" t="s">
        <v>774</v>
      </c>
      <c r="I763">
        <v>33745</v>
      </c>
      <c r="J763" t="s">
        <v>3607</v>
      </c>
      <c r="K763" t="s">
        <v>622</v>
      </c>
    </row>
    <row r="764" spans="1:11">
      <c r="A764" t="s">
        <v>2925</v>
      </c>
      <c r="B764" t="s">
        <v>771</v>
      </c>
      <c r="C764" t="s">
        <v>2923</v>
      </c>
      <c r="D764" t="s">
        <v>776</v>
      </c>
      <c r="E764" t="s">
        <v>774</v>
      </c>
      <c r="F764" t="s">
        <v>774</v>
      </c>
      <c r="G764" t="s">
        <v>774</v>
      </c>
      <c r="H764" t="s">
        <v>774</v>
      </c>
      <c r="I764">
        <v>33746</v>
      </c>
      <c r="J764" t="s">
        <v>4033</v>
      </c>
      <c r="K764" t="s">
        <v>622</v>
      </c>
    </row>
    <row r="765" spans="1:11">
      <c r="A765" t="s">
        <v>1643</v>
      </c>
      <c r="B765" t="s">
        <v>771</v>
      </c>
      <c r="C765" t="s">
        <v>1641</v>
      </c>
      <c r="D765" t="s">
        <v>776</v>
      </c>
      <c r="E765" t="s">
        <v>774</v>
      </c>
      <c r="F765" t="s">
        <v>774</v>
      </c>
      <c r="G765" t="s">
        <v>774</v>
      </c>
      <c r="H765" t="s">
        <v>774</v>
      </c>
      <c r="I765">
        <v>33747</v>
      </c>
      <c r="J765" t="s">
        <v>135</v>
      </c>
      <c r="K765" t="s">
        <v>622</v>
      </c>
    </row>
    <row r="766" spans="1:11">
      <c r="A766" t="s">
        <v>1644</v>
      </c>
      <c r="B766" t="s">
        <v>771</v>
      </c>
      <c r="C766" t="s">
        <v>1645</v>
      </c>
      <c r="D766" t="s">
        <v>776</v>
      </c>
      <c r="E766" t="s">
        <v>774</v>
      </c>
      <c r="F766" t="s">
        <v>774</v>
      </c>
      <c r="G766" t="s">
        <v>774</v>
      </c>
      <c r="H766" t="s">
        <v>774</v>
      </c>
      <c r="I766">
        <v>33748</v>
      </c>
      <c r="J766" t="s">
        <v>136</v>
      </c>
      <c r="K766" t="s">
        <v>622</v>
      </c>
    </row>
    <row r="767" spans="1:11">
      <c r="A767" t="s">
        <v>2928</v>
      </c>
      <c r="B767" t="s">
        <v>771</v>
      </c>
      <c r="C767" t="s">
        <v>2929</v>
      </c>
      <c r="D767" t="s">
        <v>776</v>
      </c>
      <c r="E767" t="s">
        <v>774</v>
      </c>
      <c r="F767" t="s">
        <v>774</v>
      </c>
      <c r="G767" t="s">
        <v>774</v>
      </c>
      <c r="H767" t="s">
        <v>774</v>
      </c>
      <c r="I767">
        <v>33749</v>
      </c>
      <c r="J767" t="s">
        <v>4036</v>
      </c>
      <c r="K767" t="s">
        <v>622</v>
      </c>
    </row>
    <row r="768" spans="1:11">
      <c r="A768" t="s">
        <v>1646</v>
      </c>
      <c r="B768" t="s">
        <v>771</v>
      </c>
      <c r="C768" t="s">
        <v>1647</v>
      </c>
      <c r="D768" t="s">
        <v>776</v>
      </c>
      <c r="E768" t="s">
        <v>774</v>
      </c>
      <c r="F768" t="s">
        <v>774</v>
      </c>
      <c r="G768" t="s">
        <v>774</v>
      </c>
      <c r="H768" t="s">
        <v>774</v>
      </c>
      <c r="I768">
        <v>33750</v>
      </c>
      <c r="J768" t="s">
        <v>3610</v>
      </c>
      <c r="K768" t="s">
        <v>622</v>
      </c>
    </row>
    <row r="769" spans="1:11">
      <c r="A769" t="s">
        <v>2930</v>
      </c>
      <c r="B769" t="s">
        <v>771</v>
      </c>
      <c r="C769" t="s">
        <v>2931</v>
      </c>
      <c r="D769" t="s">
        <v>776</v>
      </c>
      <c r="E769" t="s">
        <v>774</v>
      </c>
      <c r="F769" t="s">
        <v>774</v>
      </c>
      <c r="G769" t="s">
        <v>774</v>
      </c>
      <c r="H769" t="s">
        <v>774</v>
      </c>
      <c r="I769">
        <v>33751</v>
      </c>
      <c r="J769" t="s">
        <v>4038</v>
      </c>
      <c r="K769" t="s">
        <v>622</v>
      </c>
    </row>
    <row r="770" spans="1:11">
      <c r="A770" t="s">
        <v>1648</v>
      </c>
      <c r="B770" t="s">
        <v>771</v>
      </c>
      <c r="C770" t="s">
        <v>1649</v>
      </c>
      <c r="D770" t="s">
        <v>776</v>
      </c>
      <c r="E770" t="s">
        <v>774</v>
      </c>
      <c r="F770" t="s">
        <v>774</v>
      </c>
      <c r="G770" t="s">
        <v>774</v>
      </c>
      <c r="H770" t="s">
        <v>774</v>
      </c>
      <c r="I770">
        <v>33752</v>
      </c>
      <c r="J770" t="s">
        <v>3614</v>
      </c>
      <c r="K770" t="s">
        <v>622</v>
      </c>
    </row>
    <row r="771" spans="1:11">
      <c r="A771" t="s">
        <v>1650</v>
      </c>
      <c r="B771" t="s">
        <v>771</v>
      </c>
      <c r="C771" t="s">
        <v>1651</v>
      </c>
      <c r="D771" t="s">
        <v>776</v>
      </c>
      <c r="E771" t="s">
        <v>774</v>
      </c>
      <c r="F771" t="s">
        <v>774</v>
      </c>
      <c r="G771" t="s">
        <v>774</v>
      </c>
      <c r="H771" t="s">
        <v>774</v>
      </c>
      <c r="I771">
        <v>33753</v>
      </c>
      <c r="J771" t="s">
        <v>3615</v>
      </c>
      <c r="K771" t="s">
        <v>622</v>
      </c>
    </row>
    <row r="772" spans="1:11">
      <c r="A772" t="s">
        <v>2932</v>
      </c>
      <c r="B772" t="s">
        <v>771</v>
      </c>
      <c r="C772" t="s">
        <v>2933</v>
      </c>
      <c r="D772" t="s">
        <v>776</v>
      </c>
      <c r="E772" t="s">
        <v>774</v>
      </c>
      <c r="F772" t="s">
        <v>774</v>
      </c>
      <c r="G772" t="s">
        <v>774</v>
      </c>
      <c r="H772" t="s">
        <v>774</v>
      </c>
      <c r="I772">
        <v>33754</v>
      </c>
      <c r="J772" t="s">
        <v>4040</v>
      </c>
      <c r="K772" t="s">
        <v>622</v>
      </c>
    </row>
    <row r="773" spans="1:11">
      <c r="A773" t="s">
        <v>1708</v>
      </c>
      <c r="B773" t="s">
        <v>771</v>
      </c>
      <c r="C773" t="s">
        <v>1707</v>
      </c>
      <c r="D773" t="s">
        <v>776</v>
      </c>
      <c r="E773" t="s">
        <v>774</v>
      </c>
      <c r="F773" t="s">
        <v>774</v>
      </c>
      <c r="G773" t="s">
        <v>774</v>
      </c>
      <c r="H773" t="s">
        <v>774</v>
      </c>
      <c r="I773">
        <v>33755</v>
      </c>
      <c r="J773" t="s">
        <v>137</v>
      </c>
      <c r="K773" t="s">
        <v>622</v>
      </c>
    </row>
    <row r="774" spans="1:11">
      <c r="A774" t="s">
        <v>1712</v>
      </c>
      <c r="B774" t="s">
        <v>771</v>
      </c>
      <c r="C774" t="s">
        <v>1713</v>
      </c>
      <c r="D774" t="s">
        <v>776</v>
      </c>
      <c r="E774" t="s">
        <v>774</v>
      </c>
      <c r="F774" t="s">
        <v>774</v>
      </c>
      <c r="G774" t="s">
        <v>774</v>
      </c>
      <c r="H774" t="s">
        <v>774</v>
      </c>
      <c r="I774">
        <v>33756</v>
      </c>
      <c r="J774" t="s">
        <v>3645</v>
      </c>
      <c r="K774" t="s">
        <v>622</v>
      </c>
    </row>
    <row r="775" spans="1:11">
      <c r="A775" t="s">
        <v>2934</v>
      </c>
      <c r="B775" t="s">
        <v>771</v>
      </c>
      <c r="C775" t="s">
        <v>2935</v>
      </c>
      <c r="D775" t="s">
        <v>776</v>
      </c>
      <c r="E775" t="s">
        <v>774</v>
      </c>
      <c r="F775" t="s">
        <v>774</v>
      </c>
      <c r="G775" t="s">
        <v>774</v>
      </c>
      <c r="H775" t="s">
        <v>774</v>
      </c>
      <c r="I775">
        <v>33757</v>
      </c>
      <c r="J775" t="s">
        <v>4041</v>
      </c>
      <c r="K775" t="s">
        <v>622</v>
      </c>
    </row>
    <row r="776" spans="1:11">
      <c r="A776" t="s">
        <v>1714</v>
      </c>
      <c r="B776" t="s">
        <v>771</v>
      </c>
      <c r="C776" t="s">
        <v>1715</v>
      </c>
      <c r="D776" t="s">
        <v>776</v>
      </c>
      <c r="E776" t="s">
        <v>774</v>
      </c>
      <c r="F776" t="s">
        <v>774</v>
      </c>
      <c r="G776" t="s">
        <v>774</v>
      </c>
      <c r="H776" t="s">
        <v>774</v>
      </c>
      <c r="I776">
        <v>33758</v>
      </c>
      <c r="J776" t="s">
        <v>3646</v>
      </c>
      <c r="K776" t="s">
        <v>622</v>
      </c>
    </row>
    <row r="777" spans="1:11">
      <c r="A777" t="s">
        <v>2941</v>
      </c>
      <c r="B777" t="s">
        <v>771</v>
      </c>
      <c r="C777" t="s">
        <v>2939</v>
      </c>
      <c r="D777" t="s">
        <v>776</v>
      </c>
      <c r="E777" t="s">
        <v>774</v>
      </c>
      <c r="F777" t="s">
        <v>774</v>
      </c>
      <c r="G777" t="s">
        <v>774</v>
      </c>
      <c r="H777" t="s">
        <v>774</v>
      </c>
      <c r="I777">
        <v>33759</v>
      </c>
      <c r="J777" t="s">
        <v>4043</v>
      </c>
      <c r="K777" t="s">
        <v>622</v>
      </c>
    </row>
    <row r="778" spans="1:11">
      <c r="A778" t="s">
        <v>1717</v>
      </c>
      <c r="B778" t="s">
        <v>771</v>
      </c>
      <c r="C778" t="s">
        <v>1718</v>
      </c>
      <c r="D778" t="s">
        <v>776</v>
      </c>
      <c r="E778" t="s">
        <v>774</v>
      </c>
      <c r="F778" t="s">
        <v>774</v>
      </c>
      <c r="G778" t="s">
        <v>774</v>
      </c>
      <c r="H778" t="s">
        <v>774</v>
      </c>
      <c r="I778">
        <v>33760</v>
      </c>
      <c r="J778" t="s">
        <v>3647</v>
      </c>
      <c r="K778" t="s">
        <v>622</v>
      </c>
    </row>
    <row r="779" spans="1:11">
      <c r="A779" t="s">
        <v>1719</v>
      </c>
      <c r="B779" t="s">
        <v>771</v>
      </c>
      <c r="C779" t="s">
        <v>1720</v>
      </c>
      <c r="D779" t="s">
        <v>776</v>
      </c>
      <c r="E779" t="s">
        <v>774</v>
      </c>
      <c r="F779" t="s">
        <v>774</v>
      </c>
      <c r="G779" t="s">
        <v>774</v>
      </c>
      <c r="H779" t="s">
        <v>774</v>
      </c>
      <c r="I779">
        <v>33761</v>
      </c>
      <c r="J779" t="s">
        <v>138</v>
      </c>
      <c r="K779" t="s">
        <v>622</v>
      </c>
    </row>
    <row r="780" spans="1:11">
      <c r="A780" t="s">
        <v>1721</v>
      </c>
      <c r="B780" t="s">
        <v>771</v>
      </c>
      <c r="C780" t="s">
        <v>1722</v>
      </c>
      <c r="D780" t="s">
        <v>776</v>
      </c>
      <c r="E780" t="s">
        <v>774</v>
      </c>
      <c r="F780" t="s">
        <v>774</v>
      </c>
      <c r="G780" t="s">
        <v>774</v>
      </c>
      <c r="H780" t="s">
        <v>774</v>
      </c>
      <c r="I780">
        <v>33762</v>
      </c>
      <c r="J780" t="s">
        <v>139</v>
      </c>
      <c r="K780" t="s">
        <v>622</v>
      </c>
    </row>
    <row r="781" spans="1:11">
      <c r="A781" t="s">
        <v>1723</v>
      </c>
      <c r="B781" t="s">
        <v>771</v>
      </c>
      <c r="C781" t="s">
        <v>1724</v>
      </c>
      <c r="D781" t="s">
        <v>776</v>
      </c>
      <c r="E781" t="s">
        <v>774</v>
      </c>
      <c r="F781" t="s">
        <v>774</v>
      </c>
      <c r="G781" t="s">
        <v>774</v>
      </c>
      <c r="H781" t="s">
        <v>774</v>
      </c>
      <c r="I781">
        <v>33763</v>
      </c>
      <c r="J781" t="s">
        <v>140</v>
      </c>
      <c r="K781" t="s">
        <v>622</v>
      </c>
    </row>
    <row r="782" spans="1:11">
      <c r="A782" t="s">
        <v>1727</v>
      </c>
      <c r="B782" t="s">
        <v>771</v>
      </c>
      <c r="C782" t="s">
        <v>1728</v>
      </c>
      <c r="D782" t="s">
        <v>776</v>
      </c>
      <c r="E782" t="s">
        <v>774</v>
      </c>
      <c r="F782" t="s">
        <v>774</v>
      </c>
      <c r="G782" t="s">
        <v>774</v>
      </c>
      <c r="H782" t="s">
        <v>774</v>
      </c>
      <c r="I782">
        <v>33764</v>
      </c>
      <c r="J782" t="s">
        <v>141</v>
      </c>
      <c r="K782" t="s">
        <v>622</v>
      </c>
    </row>
    <row r="783" spans="1:11">
      <c r="A783" t="s">
        <v>2947</v>
      </c>
      <c r="B783" t="s">
        <v>771</v>
      </c>
      <c r="C783" t="s">
        <v>2945</v>
      </c>
      <c r="D783" t="s">
        <v>776</v>
      </c>
      <c r="E783" t="s">
        <v>774</v>
      </c>
      <c r="F783" t="s">
        <v>774</v>
      </c>
      <c r="G783" t="s">
        <v>774</v>
      </c>
      <c r="H783" t="s">
        <v>774</v>
      </c>
      <c r="I783">
        <v>33765</v>
      </c>
      <c r="J783" t="s">
        <v>244</v>
      </c>
      <c r="K783" t="s">
        <v>622</v>
      </c>
    </row>
    <row r="784" spans="1:11">
      <c r="A784" t="s">
        <v>1734</v>
      </c>
      <c r="B784" t="s">
        <v>771</v>
      </c>
      <c r="C784" t="s">
        <v>1732</v>
      </c>
      <c r="D784" t="s">
        <v>776</v>
      </c>
      <c r="E784" t="s">
        <v>774</v>
      </c>
      <c r="F784" t="s">
        <v>774</v>
      </c>
      <c r="G784" t="s">
        <v>774</v>
      </c>
      <c r="H784" t="s">
        <v>774</v>
      </c>
      <c r="I784">
        <v>33766</v>
      </c>
      <c r="J784" t="s">
        <v>3650</v>
      </c>
      <c r="K784" t="s">
        <v>622</v>
      </c>
    </row>
    <row r="785" spans="1:11">
      <c r="A785" t="s">
        <v>1735</v>
      </c>
      <c r="B785" t="s">
        <v>771</v>
      </c>
      <c r="C785" t="s">
        <v>1736</v>
      </c>
      <c r="D785" t="s">
        <v>776</v>
      </c>
      <c r="E785" t="s">
        <v>774</v>
      </c>
      <c r="F785" t="s">
        <v>774</v>
      </c>
      <c r="G785" t="s">
        <v>774</v>
      </c>
      <c r="H785" t="s">
        <v>774</v>
      </c>
      <c r="I785">
        <v>33767</v>
      </c>
      <c r="J785" t="s">
        <v>3651</v>
      </c>
      <c r="K785" t="s">
        <v>622</v>
      </c>
    </row>
    <row r="786" spans="1:11">
      <c r="A786" t="s">
        <v>2942</v>
      </c>
      <c r="B786" t="s">
        <v>771</v>
      </c>
      <c r="C786" t="s">
        <v>2943</v>
      </c>
      <c r="D786" t="s">
        <v>776</v>
      </c>
      <c r="E786" t="s">
        <v>774</v>
      </c>
      <c r="F786" t="s">
        <v>774</v>
      </c>
      <c r="G786" t="s">
        <v>774</v>
      </c>
      <c r="H786" t="s">
        <v>774</v>
      </c>
      <c r="I786">
        <v>33768</v>
      </c>
      <c r="J786" t="s">
        <v>4044</v>
      </c>
      <c r="K786" t="s">
        <v>622</v>
      </c>
    </row>
    <row r="787" spans="1:11">
      <c r="A787" t="s">
        <v>2948</v>
      </c>
      <c r="B787" t="s">
        <v>771</v>
      </c>
      <c r="C787" t="s">
        <v>2814</v>
      </c>
      <c r="D787" t="s">
        <v>776</v>
      </c>
      <c r="E787" t="s">
        <v>774</v>
      </c>
      <c r="F787" t="s">
        <v>774</v>
      </c>
      <c r="G787" t="s">
        <v>774</v>
      </c>
      <c r="H787" t="s">
        <v>774</v>
      </c>
      <c r="I787">
        <v>33769</v>
      </c>
      <c r="J787" t="s">
        <v>3997</v>
      </c>
      <c r="K787" t="s">
        <v>622</v>
      </c>
    </row>
    <row r="788" spans="1:11">
      <c r="A788" t="s">
        <v>2952</v>
      </c>
      <c r="B788" t="s">
        <v>771</v>
      </c>
      <c r="C788" t="s">
        <v>2950</v>
      </c>
      <c r="D788" t="s">
        <v>776</v>
      </c>
      <c r="E788" t="s">
        <v>774</v>
      </c>
      <c r="F788" t="s">
        <v>774</v>
      </c>
      <c r="G788" t="s">
        <v>774</v>
      </c>
      <c r="H788" t="s">
        <v>774</v>
      </c>
      <c r="I788">
        <v>33770</v>
      </c>
      <c r="J788" t="s">
        <v>245</v>
      </c>
      <c r="K788" t="s">
        <v>622</v>
      </c>
    </row>
    <row r="789" spans="1:11">
      <c r="A789" t="s">
        <v>2961</v>
      </c>
      <c r="B789" t="s">
        <v>771</v>
      </c>
      <c r="C789" t="s">
        <v>2962</v>
      </c>
      <c r="D789" t="s">
        <v>776</v>
      </c>
      <c r="E789" t="s">
        <v>774</v>
      </c>
      <c r="F789" t="s">
        <v>774</v>
      </c>
      <c r="G789" t="s">
        <v>774</v>
      </c>
      <c r="H789" t="s">
        <v>774</v>
      </c>
      <c r="I789">
        <v>33771</v>
      </c>
      <c r="J789" t="s">
        <v>4049</v>
      </c>
      <c r="K789" t="s">
        <v>622</v>
      </c>
    </row>
    <row r="790" spans="1:11">
      <c r="A790" t="s">
        <v>1739</v>
      </c>
      <c r="B790" t="s">
        <v>771</v>
      </c>
      <c r="C790" t="s">
        <v>1740</v>
      </c>
      <c r="D790" t="s">
        <v>776</v>
      </c>
      <c r="E790" t="s">
        <v>774</v>
      </c>
      <c r="F790" t="s">
        <v>774</v>
      </c>
      <c r="G790" t="s">
        <v>774</v>
      </c>
      <c r="H790" t="s">
        <v>774</v>
      </c>
      <c r="I790">
        <v>33772</v>
      </c>
      <c r="J790" t="s">
        <v>142</v>
      </c>
      <c r="K790" t="s">
        <v>622</v>
      </c>
    </row>
    <row r="791" spans="1:11">
      <c r="A791" t="s">
        <v>1741</v>
      </c>
      <c r="B791" t="s">
        <v>771</v>
      </c>
      <c r="C791" t="s">
        <v>1742</v>
      </c>
      <c r="D791" t="s">
        <v>776</v>
      </c>
      <c r="E791" t="s">
        <v>774</v>
      </c>
      <c r="F791" t="s">
        <v>774</v>
      </c>
      <c r="G791" t="s">
        <v>774</v>
      </c>
      <c r="H791" t="s">
        <v>774</v>
      </c>
      <c r="I791">
        <v>33773</v>
      </c>
      <c r="J791" t="s">
        <v>143</v>
      </c>
      <c r="K791" t="s">
        <v>622</v>
      </c>
    </row>
    <row r="792" spans="1:11">
      <c r="A792" t="s">
        <v>2966</v>
      </c>
      <c r="B792" t="s">
        <v>771</v>
      </c>
      <c r="C792" t="s">
        <v>2964</v>
      </c>
      <c r="D792" t="s">
        <v>776</v>
      </c>
      <c r="E792" t="s">
        <v>774</v>
      </c>
      <c r="F792" t="s">
        <v>774</v>
      </c>
      <c r="G792" t="s">
        <v>774</v>
      </c>
      <c r="H792" t="s">
        <v>774</v>
      </c>
      <c r="I792">
        <v>33774</v>
      </c>
      <c r="J792" t="s">
        <v>246</v>
      </c>
      <c r="K792" t="s">
        <v>622</v>
      </c>
    </row>
    <row r="793" spans="1:11">
      <c r="A793" t="s">
        <v>2971</v>
      </c>
      <c r="B793" t="s">
        <v>771</v>
      </c>
      <c r="C793" t="s">
        <v>2972</v>
      </c>
      <c r="D793" t="s">
        <v>776</v>
      </c>
      <c r="E793" t="s">
        <v>774</v>
      </c>
      <c r="F793" t="s">
        <v>774</v>
      </c>
      <c r="G793" t="s">
        <v>774</v>
      </c>
      <c r="H793" t="s">
        <v>774</v>
      </c>
      <c r="I793">
        <v>33775</v>
      </c>
      <c r="J793" t="s">
        <v>4051</v>
      </c>
      <c r="K793" t="s">
        <v>622</v>
      </c>
    </row>
    <row r="794" spans="1:11">
      <c r="A794" t="s">
        <v>1846</v>
      </c>
      <c r="B794" t="s">
        <v>771</v>
      </c>
      <c r="C794" t="s">
        <v>1847</v>
      </c>
      <c r="D794" t="s">
        <v>776</v>
      </c>
      <c r="E794" t="s">
        <v>774</v>
      </c>
      <c r="F794" t="s">
        <v>774</v>
      </c>
      <c r="G794" t="s">
        <v>774</v>
      </c>
      <c r="H794" t="s">
        <v>774</v>
      </c>
      <c r="I794">
        <v>33776</v>
      </c>
      <c r="J794" t="s">
        <v>3702</v>
      </c>
      <c r="K794" t="s">
        <v>622</v>
      </c>
    </row>
    <row r="795" spans="1:11">
      <c r="A795" t="s">
        <v>3000</v>
      </c>
      <c r="B795" t="s">
        <v>771</v>
      </c>
      <c r="C795" t="s">
        <v>2974</v>
      </c>
      <c r="D795" t="s">
        <v>776</v>
      </c>
      <c r="E795" t="s">
        <v>774</v>
      </c>
      <c r="F795" t="s">
        <v>774</v>
      </c>
      <c r="G795" t="s">
        <v>774</v>
      </c>
      <c r="H795" t="s">
        <v>774</v>
      </c>
      <c r="I795">
        <v>33777</v>
      </c>
      <c r="J795" t="s">
        <v>249</v>
      </c>
      <c r="K795" t="s">
        <v>622</v>
      </c>
    </row>
    <row r="796" spans="1:11">
      <c r="A796" t="s">
        <v>3001</v>
      </c>
      <c r="B796" t="s">
        <v>771</v>
      </c>
      <c r="C796" t="s">
        <v>3002</v>
      </c>
      <c r="D796" t="s">
        <v>776</v>
      </c>
      <c r="E796" t="s">
        <v>774</v>
      </c>
      <c r="F796" t="s">
        <v>774</v>
      </c>
      <c r="G796" t="s">
        <v>774</v>
      </c>
      <c r="H796" t="s">
        <v>774</v>
      </c>
      <c r="I796">
        <v>33778</v>
      </c>
      <c r="J796" t="s">
        <v>247</v>
      </c>
      <c r="K796" t="s">
        <v>622</v>
      </c>
    </row>
    <row r="797" spans="1:11">
      <c r="A797" t="s">
        <v>3003</v>
      </c>
      <c r="B797" t="s">
        <v>771</v>
      </c>
      <c r="C797" t="s">
        <v>3004</v>
      </c>
      <c r="D797" t="s">
        <v>776</v>
      </c>
      <c r="E797" t="s">
        <v>774</v>
      </c>
      <c r="F797" t="s">
        <v>774</v>
      </c>
      <c r="G797" t="s">
        <v>774</v>
      </c>
      <c r="H797" t="s">
        <v>774</v>
      </c>
      <c r="I797">
        <v>33779</v>
      </c>
      <c r="J797" t="s">
        <v>248</v>
      </c>
      <c r="K797" t="s">
        <v>622</v>
      </c>
    </row>
    <row r="798" spans="1:11">
      <c r="A798" t="s">
        <v>1848</v>
      </c>
      <c r="B798" t="s">
        <v>771</v>
      </c>
      <c r="C798" t="s">
        <v>1849</v>
      </c>
      <c r="D798" t="s">
        <v>776</v>
      </c>
      <c r="E798" t="s">
        <v>774</v>
      </c>
      <c r="F798" t="s">
        <v>774</v>
      </c>
      <c r="G798" t="s">
        <v>774</v>
      </c>
      <c r="H798" t="s">
        <v>774</v>
      </c>
      <c r="I798">
        <v>33780</v>
      </c>
      <c r="J798" t="s">
        <v>3703</v>
      </c>
      <c r="K798" t="s">
        <v>622</v>
      </c>
    </row>
    <row r="799" spans="1:11">
      <c r="A799" t="s">
        <v>1854</v>
      </c>
      <c r="B799" t="s">
        <v>771</v>
      </c>
      <c r="C799" t="s">
        <v>1855</v>
      </c>
      <c r="D799" t="s">
        <v>776</v>
      </c>
      <c r="E799" t="s">
        <v>774</v>
      </c>
      <c r="F799" t="s">
        <v>774</v>
      </c>
      <c r="G799" t="s">
        <v>774</v>
      </c>
      <c r="H799" t="s">
        <v>774</v>
      </c>
      <c r="I799">
        <v>33781</v>
      </c>
      <c r="J799" t="s">
        <v>145</v>
      </c>
      <c r="K799" t="s">
        <v>622</v>
      </c>
    </row>
    <row r="800" spans="1:11">
      <c r="A800" t="s">
        <v>1856</v>
      </c>
      <c r="B800" t="s">
        <v>771</v>
      </c>
      <c r="C800" t="s">
        <v>1857</v>
      </c>
      <c r="D800" t="s">
        <v>776</v>
      </c>
      <c r="E800" t="s">
        <v>774</v>
      </c>
      <c r="F800" t="s">
        <v>774</v>
      </c>
      <c r="G800" t="s">
        <v>774</v>
      </c>
      <c r="H800" t="s">
        <v>774</v>
      </c>
      <c r="I800">
        <v>33782</v>
      </c>
      <c r="J800" t="s">
        <v>3706</v>
      </c>
      <c r="K800" t="s">
        <v>622</v>
      </c>
    </row>
    <row r="801" spans="1:11">
      <c r="A801" t="s">
        <v>1858</v>
      </c>
      <c r="B801" t="s">
        <v>771</v>
      </c>
      <c r="C801" t="s">
        <v>1859</v>
      </c>
      <c r="D801" t="s">
        <v>776</v>
      </c>
      <c r="E801" t="s">
        <v>774</v>
      </c>
      <c r="F801" t="s">
        <v>774</v>
      </c>
      <c r="G801" t="s">
        <v>774</v>
      </c>
      <c r="H801" t="s">
        <v>774</v>
      </c>
      <c r="I801">
        <v>33783</v>
      </c>
      <c r="J801" t="s">
        <v>146</v>
      </c>
      <c r="K801" t="s">
        <v>622</v>
      </c>
    </row>
    <row r="802" spans="1:11">
      <c r="A802" t="s">
        <v>3005</v>
      </c>
      <c r="B802" t="s">
        <v>771</v>
      </c>
      <c r="C802" t="s">
        <v>3006</v>
      </c>
      <c r="D802" t="s">
        <v>776</v>
      </c>
      <c r="E802" t="s">
        <v>774</v>
      </c>
      <c r="F802" t="s">
        <v>774</v>
      </c>
      <c r="G802" t="s">
        <v>774</v>
      </c>
      <c r="H802" t="s">
        <v>774</v>
      </c>
      <c r="I802">
        <v>33784</v>
      </c>
      <c r="J802" t="s">
        <v>250</v>
      </c>
      <c r="K802" t="s">
        <v>622</v>
      </c>
    </row>
    <row r="803" spans="1:11">
      <c r="A803" t="s">
        <v>3007</v>
      </c>
      <c r="B803" t="s">
        <v>771</v>
      </c>
      <c r="C803" t="s">
        <v>3008</v>
      </c>
      <c r="D803" t="s">
        <v>776</v>
      </c>
      <c r="E803" t="s">
        <v>774</v>
      </c>
      <c r="F803" t="s">
        <v>774</v>
      </c>
      <c r="G803" t="s">
        <v>774</v>
      </c>
      <c r="H803" t="s">
        <v>774</v>
      </c>
      <c r="I803">
        <v>33785</v>
      </c>
      <c r="J803" t="s">
        <v>4068</v>
      </c>
      <c r="K803" t="s">
        <v>622</v>
      </c>
    </row>
    <row r="804" spans="1:11">
      <c r="A804" t="s">
        <v>3009</v>
      </c>
      <c r="B804" t="s">
        <v>771</v>
      </c>
      <c r="C804" t="s">
        <v>3010</v>
      </c>
      <c r="D804" t="s">
        <v>776</v>
      </c>
      <c r="E804" t="s">
        <v>774</v>
      </c>
      <c r="F804" t="s">
        <v>774</v>
      </c>
      <c r="G804" t="s">
        <v>774</v>
      </c>
      <c r="H804" t="s">
        <v>774</v>
      </c>
      <c r="I804">
        <v>33786</v>
      </c>
      <c r="J804" t="s">
        <v>4069</v>
      </c>
      <c r="K804" t="s">
        <v>622</v>
      </c>
    </row>
    <row r="805" spans="1:11">
      <c r="A805" t="s">
        <v>3015</v>
      </c>
      <c r="B805" t="s">
        <v>771</v>
      </c>
      <c r="C805" t="s">
        <v>3016</v>
      </c>
      <c r="D805" t="s">
        <v>776</v>
      </c>
      <c r="E805" t="s">
        <v>774</v>
      </c>
      <c r="F805" t="s">
        <v>774</v>
      </c>
      <c r="G805" t="s">
        <v>774</v>
      </c>
      <c r="H805" t="s">
        <v>774</v>
      </c>
      <c r="I805">
        <v>33787</v>
      </c>
      <c r="J805" t="s">
        <v>4073</v>
      </c>
      <c r="K805" t="s">
        <v>622</v>
      </c>
    </row>
    <row r="806" spans="1:11">
      <c r="A806" t="s">
        <v>3019</v>
      </c>
      <c r="B806" t="s">
        <v>771</v>
      </c>
      <c r="C806" t="s">
        <v>3020</v>
      </c>
      <c r="D806" t="s">
        <v>776</v>
      </c>
      <c r="E806" t="s">
        <v>774</v>
      </c>
      <c r="F806" t="s">
        <v>774</v>
      </c>
      <c r="G806" t="s">
        <v>774</v>
      </c>
      <c r="H806" t="s">
        <v>774</v>
      </c>
      <c r="I806">
        <v>33788</v>
      </c>
      <c r="J806" t="s">
        <v>4075</v>
      </c>
      <c r="K806" t="s">
        <v>622</v>
      </c>
    </row>
    <row r="807" spans="1:11">
      <c r="A807" t="s">
        <v>3021</v>
      </c>
      <c r="B807" t="s">
        <v>771</v>
      </c>
      <c r="C807" t="s">
        <v>1533</v>
      </c>
      <c r="D807" t="s">
        <v>776</v>
      </c>
      <c r="E807" t="s">
        <v>774</v>
      </c>
      <c r="F807" t="s">
        <v>774</v>
      </c>
      <c r="G807" t="s">
        <v>774</v>
      </c>
      <c r="H807" t="s">
        <v>774</v>
      </c>
      <c r="I807">
        <v>33789</v>
      </c>
      <c r="J807" t="s">
        <v>251</v>
      </c>
      <c r="K807" t="s">
        <v>622</v>
      </c>
    </row>
    <row r="808" spans="1:11">
      <c r="A808" t="s">
        <v>1865</v>
      </c>
      <c r="B808" t="s">
        <v>771</v>
      </c>
      <c r="C808" t="s">
        <v>1866</v>
      </c>
      <c r="D808" t="s">
        <v>776</v>
      </c>
      <c r="E808" t="s">
        <v>774</v>
      </c>
      <c r="F808" t="s">
        <v>774</v>
      </c>
      <c r="G808" t="s">
        <v>774</v>
      </c>
      <c r="H808" t="s">
        <v>774</v>
      </c>
      <c r="I808">
        <v>33790</v>
      </c>
      <c r="J808" t="s">
        <v>3713</v>
      </c>
      <c r="K808" t="s">
        <v>622</v>
      </c>
    </row>
    <row r="809" spans="1:11">
      <c r="A809" t="s">
        <v>3022</v>
      </c>
      <c r="B809" t="s">
        <v>771</v>
      </c>
      <c r="C809" t="s">
        <v>3023</v>
      </c>
      <c r="D809" t="s">
        <v>776</v>
      </c>
      <c r="E809" t="s">
        <v>774</v>
      </c>
      <c r="F809" t="s">
        <v>774</v>
      </c>
      <c r="G809" t="s">
        <v>774</v>
      </c>
      <c r="H809" t="s">
        <v>774</v>
      </c>
      <c r="I809">
        <v>33791</v>
      </c>
      <c r="J809" t="s">
        <v>252</v>
      </c>
      <c r="K809" t="s">
        <v>622</v>
      </c>
    </row>
    <row r="810" spans="1:11">
      <c r="A810" t="s">
        <v>1867</v>
      </c>
      <c r="B810" t="s">
        <v>771</v>
      </c>
      <c r="C810" t="s">
        <v>1868</v>
      </c>
      <c r="D810" t="s">
        <v>776</v>
      </c>
      <c r="E810" t="s">
        <v>774</v>
      </c>
      <c r="F810" t="s">
        <v>774</v>
      </c>
      <c r="G810" t="s">
        <v>774</v>
      </c>
      <c r="H810" t="s">
        <v>774</v>
      </c>
      <c r="I810">
        <v>33792</v>
      </c>
      <c r="J810" t="s">
        <v>3714</v>
      </c>
      <c r="K810" t="s">
        <v>622</v>
      </c>
    </row>
    <row r="811" spans="1:11">
      <c r="A811" t="s">
        <v>1871</v>
      </c>
      <c r="B811" t="s">
        <v>771</v>
      </c>
      <c r="C811" t="s">
        <v>1872</v>
      </c>
      <c r="D811" t="s">
        <v>776</v>
      </c>
      <c r="E811" t="s">
        <v>774</v>
      </c>
      <c r="F811" t="s">
        <v>774</v>
      </c>
      <c r="G811" t="s">
        <v>774</v>
      </c>
      <c r="H811" t="s">
        <v>774</v>
      </c>
      <c r="I811">
        <v>33793</v>
      </c>
      <c r="J811" t="s">
        <v>147</v>
      </c>
      <c r="K811" t="s">
        <v>622</v>
      </c>
    </row>
    <row r="812" spans="1:11">
      <c r="A812" t="s">
        <v>3026</v>
      </c>
      <c r="B812" t="s">
        <v>771</v>
      </c>
      <c r="C812" t="s">
        <v>3027</v>
      </c>
      <c r="D812" t="s">
        <v>776</v>
      </c>
      <c r="E812" t="s">
        <v>774</v>
      </c>
      <c r="F812" t="s">
        <v>774</v>
      </c>
      <c r="G812" t="s">
        <v>774</v>
      </c>
      <c r="H812" t="s">
        <v>774</v>
      </c>
      <c r="I812">
        <v>33794</v>
      </c>
      <c r="J812" t="s">
        <v>253</v>
      </c>
      <c r="K812" t="s">
        <v>622</v>
      </c>
    </row>
    <row r="813" spans="1:11">
      <c r="A813" t="s">
        <v>1873</v>
      </c>
      <c r="B813" t="s">
        <v>771</v>
      </c>
      <c r="C813" t="s">
        <v>1874</v>
      </c>
      <c r="D813" t="s">
        <v>776</v>
      </c>
      <c r="E813" t="s">
        <v>774</v>
      </c>
      <c r="F813" t="s">
        <v>774</v>
      </c>
      <c r="G813" t="s">
        <v>774</v>
      </c>
      <c r="H813" t="s">
        <v>774</v>
      </c>
      <c r="I813">
        <v>33795</v>
      </c>
      <c r="J813" t="s">
        <v>148</v>
      </c>
      <c r="K813" t="s">
        <v>622</v>
      </c>
    </row>
    <row r="814" spans="1:11">
      <c r="A814" t="s">
        <v>3030</v>
      </c>
      <c r="B814" t="s">
        <v>771</v>
      </c>
      <c r="C814" t="s">
        <v>3031</v>
      </c>
      <c r="D814" t="s">
        <v>776</v>
      </c>
      <c r="E814" t="s">
        <v>774</v>
      </c>
      <c r="F814" t="s">
        <v>774</v>
      </c>
      <c r="G814" t="s">
        <v>774</v>
      </c>
      <c r="H814" t="s">
        <v>774</v>
      </c>
      <c r="I814">
        <v>33796</v>
      </c>
      <c r="J814" t="s">
        <v>4081</v>
      </c>
      <c r="K814" t="s">
        <v>622</v>
      </c>
    </row>
    <row r="815" spans="1:11">
      <c r="A815" t="s">
        <v>3034</v>
      </c>
      <c r="B815" t="s">
        <v>771</v>
      </c>
      <c r="C815" t="s">
        <v>3035</v>
      </c>
      <c r="D815" t="s">
        <v>776</v>
      </c>
      <c r="E815" t="s">
        <v>774</v>
      </c>
      <c r="F815" t="s">
        <v>774</v>
      </c>
      <c r="G815" t="s">
        <v>774</v>
      </c>
      <c r="H815" t="s">
        <v>774</v>
      </c>
      <c r="I815">
        <v>33797</v>
      </c>
      <c r="J815" t="s">
        <v>254</v>
      </c>
      <c r="K815" t="s">
        <v>622</v>
      </c>
    </row>
    <row r="816" spans="1:11">
      <c r="A816" t="s">
        <v>1878</v>
      </c>
      <c r="B816" t="s">
        <v>771</v>
      </c>
      <c r="C816" t="s">
        <v>1876</v>
      </c>
      <c r="D816" t="s">
        <v>776</v>
      </c>
      <c r="E816" t="s">
        <v>774</v>
      </c>
      <c r="F816" t="s">
        <v>774</v>
      </c>
      <c r="G816" t="s">
        <v>774</v>
      </c>
      <c r="H816" t="s">
        <v>774</v>
      </c>
      <c r="I816">
        <v>33798</v>
      </c>
      <c r="J816" t="s">
        <v>3716</v>
      </c>
      <c r="K816" t="s">
        <v>622</v>
      </c>
    </row>
    <row r="817" spans="1:11">
      <c r="A817" t="s">
        <v>3036</v>
      </c>
      <c r="B817" t="s">
        <v>771</v>
      </c>
      <c r="C817" t="s">
        <v>3037</v>
      </c>
      <c r="D817" t="s">
        <v>776</v>
      </c>
      <c r="E817" t="s">
        <v>774</v>
      </c>
      <c r="F817" t="s">
        <v>774</v>
      </c>
      <c r="G817" t="s">
        <v>774</v>
      </c>
      <c r="H817" t="s">
        <v>774</v>
      </c>
      <c r="I817">
        <v>33799</v>
      </c>
      <c r="J817" t="s">
        <v>255</v>
      </c>
      <c r="K817" t="s">
        <v>622</v>
      </c>
    </row>
    <row r="818" spans="1:11">
      <c r="A818" t="s">
        <v>3038</v>
      </c>
      <c r="B818" t="s">
        <v>771</v>
      </c>
      <c r="C818" t="s">
        <v>3039</v>
      </c>
      <c r="D818" t="s">
        <v>776</v>
      </c>
      <c r="E818" t="s">
        <v>774</v>
      </c>
      <c r="F818" t="s">
        <v>774</v>
      </c>
      <c r="G818" t="s">
        <v>774</v>
      </c>
      <c r="H818" t="s">
        <v>774</v>
      </c>
      <c r="I818">
        <v>33800</v>
      </c>
      <c r="J818" t="s">
        <v>4083</v>
      </c>
      <c r="K818" t="s">
        <v>622</v>
      </c>
    </row>
    <row r="819" spans="1:11">
      <c r="A819" t="s">
        <v>1881</v>
      </c>
      <c r="B819" t="s">
        <v>771</v>
      </c>
      <c r="C819" t="s">
        <v>1882</v>
      </c>
      <c r="D819" t="s">
        <v>776</v>
      </c>
      <c r="E819" t="s">
        <v>774</v>
      </c>
      <c r="F819" t="s">
        <v>774</v>
      </c>
      <c r="G819" t="s">
        <v>774</v>
      </c>
      <c r="H819" t="s">
        <v>774</v>
      </c>
      <c r="I819">
        <v>33801</v>
      </c>
      <c r="J819" t="s">
        <v>149</v>
      </c>
      <c r="K819" t="s">
        <v>622</v>
      </c>
    </row>
    <row r="820" spans="1:11">
      <c r="A820" t="s">
        <v>1883</v>
      </c>
      <c r="B820" t="s">
        <v>771</v>
      </c>
      <c r="C820" t="s">
        <v>1884</v>
      </c>
      <c r="D820" t="s">
        <v>776</v>
      </c>
      <c r="E820" t="s">
        <v>774</v>
      </c>
      <c r="F820" t="s">
        <v>774</v>
      </c>
      <c r="G820" t="s">
        <v>774</v>
      </c>
      <c r="H820" t="s">
        <v>774</v>
      </c>
      <c r="I820">
        <v>33802</v>
      </c>
      <c r="J820" t="s">
        <v>3720</v>
      </c>
      <c r="K820" t="s">
        <v>622</v>
      </c>
    </row>
    <row r="821" spans="1:11">
      <c r="A821" t="s">
        <v>3114</v>
      </c>
      <c r="B821" t="s">
        <v>771</v>
      </c>
      <c r="C821" t="s">
        <v>3115</v>
      </c>
      <c r="D821" t="s">
        <v>776</v>
      </c>
      <c r="E821" t="s">
        <v>774</v>
      </c>
      <c r="F821" t="s">
        <v>774</v>
      </c>
      <c r="G821" t="s">
        <v>774</v>
      </c>
      <c r="H821" t="s">
        <v>774</v>
      </c>
      <c r="I821">
        <v>33803</v>
      </c>
      <c r="J821" t="s">
        <v>257</v>
      </c>
      <c r="K821" t="s">
        <v>622</v>
      </c>
    </row>
    <row r="822" spans="1:11">
      <c r="A822" t="s">
        <v>3121</v>
      </c>
      <c r="B822" t="s">
        <v>771</v>
      </c>
      <c r="C822" t="s">
        <v>3119</v>
      </c>
      <c r="D822" t="s">
        <v>776</v>
      </c>
      <c r="E822" t="s">
        <v>774</v>
      </c>
      <c r="F822" t="s">
        <v>774</v>
      </c>
      <c r="G822" t="s">
        <v>774</v>
      </c>
      <c r="H822" t="s">
        <v>774</v>
      </c>
      <c r="I822">
        <v>33804</v>
      </c>
      <c r="J822" t="s">
        <v>4120</v>
      </c>
      <c r="K822" t="s">
        <v>622</v>
      </c>
    </row>
    <row r="823" spans="1:11">
      <c r="A823" t="s">
        <v>1888</v>
      </c>
      <c r="B823" t="s">
        <v>771</v>
      </c>
      <c r="C823" t="s">
        <v>1886</v>
      </c>
      <c r="D823" t="s">
        <v>776</v>
      </c>
      <c r="E823" t="s">
        <v>774</v>
      </c>
      <c r="F823" t="s">
        <v>774</v>
      </c>
      <c r="G823" t="s">
        <v>774</v>
      </c>
      <c r="H823" t="s">
        <v>774</v>
      </c>
      <c r="I823">
        <v>33805</v>
      </c>
      <c r="J823" t="s">
        <v>150</v>
      </c>
      <c r="K823" t="s">
        <v>622</v>
      </c>
    </row>
    <row r="824" spans="1:11">
      <c r="A824" t="s">
        <v>1889</v>
      </c>
      <c r="B824" t="s">
        <v>771</v>
      </c>
      <c r="C824" t="s">
        <v>1890</v>
      </c>
      <c r="D824" t="s">
        <v>776</v>
      </c>
      <c r="E824" t="s">
        <v>774</v>
      </c>
      <c r="F824" t="s">
        <v>774</v>
      </c>
      <c r="G824" t="s">
        <v>774</v>
      </c>
      <c r="H824" t="s">
        <v>774</v>
      </c>
      <c r="I824">
        <v>33806</v>
      </c>
      <c r="J824" t="s">
        <v>3722</v>
      </c>
      <c r="K824" t="s">
        <v>622</v>
      </c>
    </row>
    <row r="825" spans="1:11">
      <c r="A825" t="s">
        <v>3122</v>
      </c>
      <c r="B825" t="s">
        <v>771</v>
      </c>
      <c r="C825" t="s">
        <v>3123</v>
      </c>
      <c r="D825" t="s">
        <v>776</v>
      </c>
      <c r="E825" t="s">
        <v>774</v>
      </c>
      <c r="F825" t="s">
        <v>774</v>
      </c>
      <c r="G825" t="s">
        <v>774</v>
      </c>
      <c r="H825" t="s">
        <v>774</v>
      </c>
      <c r="I825">
        <v>33807</v>
      </c>
      <c r="J825" t="s">
        <v>4122</v>
      </c>
      <c r="K825" t="s">
        <v>622</v>
      </c>
    </row>
    <row r="826" spans="1:11">
      <c r="A826" t="s">
        <v>1891</v>
      </c>
      <c r="B826" t="s">
        <v>771</v>
      </c>
      <c r="C826" t="s">
        <v>1892</v>
      </c>
      <c r="D826" t="s">
        <v>776</v>
      </c>
      <c r="E826" t="s">
        <v>774</v>
      </c>
      <c r="F826" t="s">
        <v>774</v>
      </c>
      <c r="G826" t="s">
        <v>774</v>
      </c>
      <c r="H826" t="s">
        <v>774</v>
      </c>
      <c r="I826">
        <v>33808</v>
      </c>
      <c r="J826" t="s">
        <v>151</v>
      </c>
      <c r="K826" t="s">
        <v>622</v>
      </c>
    </row>
    <row r="827" spans="1:11">
      <c r="A827" t="s">
        <v>1895</v>
      </c>
      <c r="B827" t="s">
        <v>771</v>
      </c>
      <c r="C827" t="s">
        <v>1896</v>
      </c>
      <c r="D827" t="s">
        <v>776</v>
      </c>
      <c r="E827" t="s">
        <v>774</v>
      </c>
      <c r="F827" t="s">
        <v>774</v>
      </c>
      <c r="G827" t="s">
        <v>774</v>
      </c>
      <c r="H827" t="s">
        <v>774</v>
      </c>
      <c r="I827">
        <v>33809</v>
      </c>
      <c r="J827" t="s">
        <v>152</v>
      </c>
      <c r="K827" t="s">
        <v>622</v>
      </c>
    </row>
    <row r="828" spans="1:11">
      <c r="A828" t="s">
        <v>1899</v>
      </c>
      <c r="B828" t="s">
        <v>771</v>
      </c>
      <c r="C828" t="s">
        <v>1900</v>
      </c>
      <c r="D828" t="s">
        <v>776</v>
      </c>
      <c r="E828" t="s">
        <v>774</v>
      </c>
      <c r="F828" t="s">
        <v>774</v>
      </c>
      <c r="G828" t="s">
        <v>774</v>
      </c>
      <c r="H828" t="s">
        <v>774</v>
      </c>
      <c r="I828">
        <v>33810</v>
      </c>
      <c r="J828" t="s">
        <v>153</v>
      </c>
      <c r="K828" t="s">
        <v>622</v>
      </c>
    </row>
    <row r="829" spans="1:11">
      <c r="A829" t="s">
        <v>3124</v>
      </c>
      <c r="B829" t="s">
        <v>771</v>
      </c>
      <c r="C829" t="s">
        <v>3125</v>
      </c>
      <c r="D829" t="s">
        <v>776</v>
      </c>
      <c r="E829" t="s">
        <v>774</v>
      </c>
      <c r="F829" t="s">
        <v>774</v>
      </c>
      <c r="G829" t="s">
        <v>774</v>
      </c>
      <c r="H829" t="s">
        <v>774</v>
      </c>
      <c r="I829">
        <v>33811</v>
      </c>
      <c r="J829" t="s">
        <v>258</v>
      </c>
      <c r="K829" t="s">
        <v>622</v>
      </c>
    </row>
    <row r="830" spans="1:11">
      <c r="A830" t="s">
        <v>1903</v>
      </c>
      <c r="B830" t="s">
        <v>771</v>
      </c>
      <c r="C830" t="s">
        <v>1904</v>
      </c>
      <c r="D830" t="s">
        <v>776</v>
      </c>
      <c r="E830" t="s">
        <v>774</v>
      </c>
      <c r="F830" t="s">
        <v>774</v>
      </c>
      <c r="G830" t="s">
        <v>774</v>
      </c>
      <c r="H830" t="s">
        <v>774</v>
      </c>
      <c r="I830">
        <v>33812</v>
      </c>
      <c r="J830" t="s">
        <v>154</v>
      </c>
      <c r="K830" t="s">
        <v>622</v>
      </c>
    </row>
    <row r="831" spans="1:11">
      <c r="A831" t="s">
        <v>3126</v>
      </c>
      <c r="B831" t="s">
        <v>771</v>
      </c>
      <c r="C831" t="s">
        <v>3127</v>
      </c>
      <c r="D831" t="s">
        <v>776</v>
      </c>
      <c r="E831" t="s">
        <v>774</v>
      </c>
      <c r="F831" t="s">
        <v>774</v>
      </c>
      <c r="G831" t="s">
        <v>774</v>
      </c>
      <c r="H831" t="s">
        <v>774</v>
      </c>
      <c r="I831">
        <v>33813</v>
      </c>
      <c r="J831" t="s">
        <v>259</v>
      </c>
      <c r="K831" t="s">
        <v>622</v>
      </c>
    </row>
    <row r="832" spans="1:11">
      <c r="A832" t="s">
        <v>1905</v>
      </c>
      <c r="B832" t="s">
        <v>771</v>
      </c>
      <c r="C832" t="s">
        <v>1906</v>
      </c>
      <c r="D832" t="s">
        <v>776</v>
      </c>
      <c r="E832" t="s">
        <v>774</v>
      </c>
      <c r="F832" t="s">
        <v>774</v>
      </c>
      <c r="G832" t="s">
        <v>774</v>
      </c>
      <c r="H832" t="s">
        <v>774</v>
      </c>
      <c r="I832">
        <v>33814</v>
      </c>
      <c r="J832" t="s">
        <v>155</v>
      </c>
      <c r="K832" t="s">
        <v>622</v>
      </c>
    </row>
    <row r="833" spans="1:11">
      <c r="A833" t="s">
        <v>3133</v>
      </c>
      <c r="B833" t="s">
        <v>771</v>
      </c>
      <c r="C833" t="s">
        <v>3131</v>
      </c>
      <c r="D833" t="s">
        <v>776</v>
      </c>
      <c r="E833" t="s">
        <v>774</v>
      </c>
      <c r="F833" t="s">
        <v>774</v>
      </c>
      <c r="G833" t="s">
        <v>774</v>
      </c>
      <c r="H833" t="s">
        <v>774</v>
      </c>
      <c r="I833">
        <v>33815</v>
      </c>
      <c r="J833" t="s">
        <v>260</v>
      </c>
      <c r="K833" t="s">
        <v>622</v>
      </c>
    </row>
    <row r="834" spans="1:11">
      <c r="A834" t="s">
        <v>1907</v>
      </c>
      <c r="B834" t="s">
        <v>771</v>
      </c>
      <c r="C834" t="s">
        <v>1908</v>
      </c>
      <c r="D834" t="s">
        <v>776</v>
      </c>
      <c r="E834" t="s">
        <v>774</v>
      </c>
      <c r="F834" t="s">
        <v>774</v>
      </c>
      <c r="G834" t="s">
        <v>774</v>
      </c>
      <c r="H834" t="s">
        <v>774</v>
      </c>
      <c r="I834">
        <v>33816</v>
      </c>
      <c r="J834" t="s">
        <v>156</v>
      </c>
      <c r="K834" t="s">
        <v>622</v>
      </c>
    </row>
    <row r="835" spans="1:11">
      <c r="A835" t="s">
        <v>1911</v>
      </c>
      <c r="B835" t="s">
        <v>771</v>
      </c>
      <c r="C835" t="s">
        <v>1912</v>
      </c>
      <c r="D835" t="s">
        <v>776</v>
      </c>
      <c r="E835" t="s">
        <v>774</v>
      </c>
      <c r="F835" t="s">
        <v>774</v>
      </c>
      <c r="G835" t="s">
        <v>774</v>
      </c>
      <c r="H835" t="s">
        <v>774</v>
      </c>
      <c r="I835">
        <v>33817</v>
      </c>
      <c r="J835" t="s">
        <v>157</v>
      </c>
      <c r="K835" t="s">
        <v>622</v>
      </c>
    </row>
    <row r="836" spans="1:11">
      <c r="A836" t="s">
        <v>3139</v>
      </c>
      <c r="B836" t="s">
        <v>771</v>
      </c>
      <c r="C836" t="s">
        <v>3135</v>
      </c>
      <c r="D836" t="s">
        <v>776</v>
      </c>
      <c r="E836" t="s">
        <v>774</v>
      </c>
      <c r="F836" t="s">
        <v>774</v>
      </c>
      <c r="G836" t="s">
        <v>774</v>
      </c>
      <c r="H836" t="s">
        <v>774</v>
      </c>
      <c r="I836">
        <v>33818</v>
      </c>
      <c r="J836" t="s">
        <v>4126</v>
      </c>
      <c r="K836" t="s">
        <v>622</v>
      </c>
    </row>
    <row r="837" spans="1:11">
      <c r="A837" t="s">
        <v>1913</v>
      </c>
      <c r="B837" t="s">
        <v>771</v>
      </c>
      <c r="C837" t="s">
        <v>1914</v>
      </c>
      <c r="D837" t="s">
        <v>776</v>
      </c>
      <c r="E837" t="s">
        <v>774</v>
      </c>
      <c r="F837" t="s">
        <v>774</v>
      </c>
      <c r="G837" t="s">
        <v>774</v>
      </c>
      <c r="H837" t="s">
        <v>774</v>
      </c>
      <c r="I837">
        <v>33819</v>
      </c>
      <c r="J837" t="s">
        <v>3729</v>
      </c>
      <c r="K837" t="s">
        <v>622</v>
      </c>
    </row>
    <row r="838" spans="1:11">
      <c r="A838" t="s">
        <v>1922</v>
      </c>
      <c r="B838" t="s">
        <v>771</v>
      </c>
      <c r="C838" t="s">
        <v>1918</v>
      </c>
      <c r="D838" t="s">
        <v>776</v>
      </c>
      <c r="E838" t="s">
        <v>774</v>
      </c>
      <c r="F838" t="s">
        <v>774</v>
      </c>
      <c r="G838" t="s">
        <v>774</v>
      </c>
      <c r="H838" t="s">
        <v>774</v>
      </c>
      <c r="I838">
        <v>33820</v>
      </c>
      <c r="J838" t="s">
        <v>3731</v>
      </c>
      <c r="K838" t="s">
        <v>622</v>
      </c>
    </row>
    <row r="839" spans="1:11">
      <c r="A839" t="s">
        <v>3142</v>
      </c>
      <c r="B839" t="s">
        <v>771</v>
      </c>
      <c r="C839" t="s">
        <v>3143</v>
      </c>
      <c r="D839" t="s">
        <v>776</v>
      </c>
      <c r="E839" t="s">
        <v>774</v>
      </c>
      <c r="F839" t="s">
        <v>774</v>
      </c>
      <c r="G839" t="s">
        <v>774</v>
      </c>
      <c r="H839" t="s">
        <v>774</v>
      </c>
      <c r="I839">
        <v>33821</v>
      </c>
      <c r="J839" t="s">
        <v>4128</v>
      </c>
      <c r="K839" t="s">
        <v>622</v>
      </c>
    </row>
    <row r="840" spans="1:11">
      <c r="A840" t="s">
        <v>1933</v>
      </c>
      <c r="B840" t="s">
        <v>771</v>
      </c>
      <c r="C840" t="s">
        <v>1934</v>
      </c>
      <c r="D840" t="s">
        <v>776</v>
      </c>
      <c r="E840" t="s">
        <v>774</v>
      </c>
      <c r="F840" t="s">
        <v>774</v>
      </c>
      <c r="G840" t="s">
        <v>774</v>
      </c>
      <c r="H840" t="s">
        <v>774</v>
      </c>
      <c r="I840">
        <v>33822</v>
      </c>
      <c r="J840" t="s">
        <v>3739</v>
      </c>
      <c r="K840" t="s">
        <v>622</v>
      </c>
    </row>
    <row r="841" spans="1:11">
      <c r="A841" t="s">
        <v>1937</v>
      </c>
      <c r="B841" t="s">
        <v>771</v>
      </c>
      <c r="C841" t="s">
        <v>1938</v>
      </c>
      <c r="D841" t="s">
        <v>776</v>
      </c>
      <c r="E841" t="s">
        <v>774</v>
      </c>
      <c r="F841" t="s">
        <v>774</v>
      </c>
      <c r="G841" t="s">
        <v>774</v>
      </c>
      <c r="H841" t="s">
        <v>774</v>
      </c>
      <c r="I841">
        <v>33823</v>
      </c>
      <c r="J841" t="s">
        <v>3740</v>
      </c>
      <c r="K841" t="s">
        <v>622</v>
      </c>
    </row>
    <row r="842" spans="1:11">
      <c r="A842" t="s">
        <v>3148</v>
      </c>
      <c r="B842" t="s">
        <v>771</v>
      </c>
      <c r="C842" t="s">
        <v>3149</v>
      </c>
      <c r="D842" t="s">
        <v>776</v>
      </c>
      <c r="E842" t="s">
        <v>774</v>
      </c>
      <c r="F842" t="s">
        <v>774</v>
      </c>
      <c r="G842" t="s">
        <v>774</v>
      </c>
      <c r="H842" t="s">
        <v>774</v>
      </c>
      <c r="I842">
        <v>33824</v>
      </c>
      <c r="J842" t="s">
        <v>261</v>
      </c>
      <c r="K842" t="s">
        <v>622</v>
      </c>
    </row>
    <row r="843" spans="1:11">
      <c r="A843" t="s">
        <v>1939</v>
      </c>
      <c r="B843" t="s">
        <v>771</v>
      </c>
      <c r="C843" t="s">
        <v>1940</v>
      </c>
      <c r="D843" t="s">
        <v>776</v>
      </c>
      <c r="E843" t="s">
        <v>774</v>
      </c>
      <c r="F843" t="s">
        <v>774</v>
      </c>
      <c r="G843" t="s">
        <v>774</v>
      </c>
      <c r="H843" t="s">
        <v>774</v>
      </c>
      <c r="I843">
        <v>33825</v>
      </c>
      <c r="J843" t="s">
        <v>3741</v>
      </c>
      <c r="K843" t="s">
        <v>622</v>
      </c>
    </row>
    <row r="844" spans="1:11">
      <c r="A844" t="s">
        <v>1941</v>
      </c>
      <c r="B844" t="s">
        <v>771</v>
      </c>
      <c r="C844" t="s">
        <v>1942</v>
      </c>
      <c r="D844" t="s">
        <v>776</v>
      </c>
      <c r="E844" t="s">
        <v>774</v>
      </c>
      <c r="F844" t="s">
        <v>774</v>
      </c>
      <c r="G844" t="s">
        <v>774</v>
      </c>
      <c r="H844" t="s">
        <v>774</v>
      </c>
      <c r="I844">
        <v>33826</v>
      </c>
      <c r="J844" t="s">
        <v>3743</v>
      </c>
      <c r="K844" t="s">
        <v>622</v>
      </c>
    </row>
    <row r="845" spans="1:11">
      <c r="A845" t="s">
        <v>3152</v>
      </c>
      <c r="B845" t="s">
        <v>771</v>
      </c>
      <c r="C845" t="s">
        <v>3153</v>
      </c>
      <c r="D845" t="s">
        <v>776</v>
      </c>
      <c r="E845" t="s">
        <v>774</v>
      </c>
      <c r="F845" t="s">
        <v>774</v>
      </c>
      <c r="G845" t="s">
        <v>774</v>
      </c>
      <c r="H845" t="s">
        <v>774</v>
      </c>
      <c r="I845">
        <v>33827</v>
      </c>
      <c r="J845" t="s">
        <v>4131</v>
      </c>
      <c r="K845" t="s">
        <v>622</v>
      </c>
    </row>
    <row r="846" spans="1:11">
      <c r="A846" t="s">
        <v>1943</v>
      </c>
      <c r="B846" t="s">
        <v>771</v>
      </c>
      <c r="C846" t="s">
        <v>1944</v>
      </c>
      <c r="D846" t="s">
        <v>776</v>
      </c>
      <c r="E846" t="s">
        <v>774</v>
      </c>
      <c r="F846" t="s">
        <v>774</v>
      </c>
      <c r="G846" t="s">
        <v>774</v>
      </c>
      <c r="H846" t="s">
        <v>774</v>
      </c>
      <c r="I846">
        <v>33828</v>
      </c>
      <c r="J846" t="s">
        <v>158</v>
      </c>
      <c r="K846" t="s">
        <v>622</v>
      </c>
    </row>
    <row r="847" spans="1:11">
      <c r="A847" t="s">
        <v>1945</v>
      </c>
      <c r="B847" t="s">
        <v>771</v>
      </c>
      <c r="C847" t="s">
        <v>1946</v>
      </c>
      <c r="D847" t="s">
        <v>776</v>
      </c>
      <c r="E847" t="s">
        <v>774</v>
      </c>
      <c r="F847" t="s">
        <v>774</v>
      </c>
      <c r="G847" t="s">
        <v>774</v>
      </c>
      <c r="H847" t="s">
        <v>774</v>
      </c>
      <c r="I847">
        <v>33829</v>
      </c>
      <c r="J847" t="s">
        <v>159</v>
      </c>
      <c r="K847" t="s">
        <v>622</v>
      </c>
    </row>
    <row r="848" spans="1:11">
      <c r="A848" t="s">
        <v>1952</v>
      </c>
      <c r="B848" t="s">
        <v>771</v>
      </c>
      <c r="C848" t="s">
        <v>1950</v>
      </c>
      <c r="D848" t="s">
        <v>776</v>
      </c>
      <c r="E848" t="s">
        <v>774</v>
      </c>
      <c r="F848" t="s">
        <v>774</v>
      </c>
      <c r="G848" t="s">
        <v>774</v>
      </c>
      <c r="H848" t="s">
        <v>774</v>
      </c>
      <c r="I848">
        <v>33830</v>
      </c>
      <c r="J848" t="s">
        <v>160</v>
      </c>
      <c r="K848" t="s">
        <v>622</v>
      </c>
    </row>
    <row r="849" spans="1:11">
      <c r="A849" t="s">
        <v>3158</v>
      </c>
      <c r="B849" t="s">
        <v>771</v>
      </c>
      <c r="C849" t="s">
        <v>3159</v>
      </c>
      <c r="D849" t="s">
        <v>776</v>
      </c>
      <c r="E849" t="s">
        <v>774</v>
      </c>
      <c r="F849" t="s">
        <v>774</v>
      </c>
      <c r="G849" t="s">
        <v>774</v>
      </c>
      <c r="H849" t="s">
        <v>774</v>
      </c>
      <c r="I849">
        <v>33831</v>
      </c>
      <c r="J849" t="s">
        <v>262</v>
      </c>
      <c r="K849" t="s">
        <v>622</v>
      </c>
    </row>
    <row r="850" spans="1:11">
      <c r="A850" t="s">
        <v>1955</v>
      </c>
      <c r="B850" t="s">
        <v>771</v>
      </c>
      <c r="C850" t="s">
        <v>1956</v>
      </c>
      <c r="D850" t="s">
        <v>776</v>
      </c>
      <c r="E850" t="s">
        <v>774</v>
      </c>
      <c r="F850" t="s">
        <v>774</v>
      </c>
      <c r="G850" t="s">
        <v>774</v>
      </c>
      <c r="H850" t="s">
        <v>774</v>
      </c>
      <c r="I850">
        <v>33832</v>
      </c>
      <c r="J850" t="s">
        <v>161</v>
      </c>
      <c r="K850" t="s">
        <v>622</v>
      </c>
    </row>
    <row r="851" spans="1:11">
      <c r="A851" t="s">
        <v>1959</v>
      </c>
      <c r="B851" t="s">
        <v>771</v>
      </c>
      <c r="C851" t="s">
        <v>1960</v>
      </c>
      <c r="D851" t="s">
        <v>776</v>
      </c>
      <c r="E851" t="s">
        <v>774</v>
      </c>
      <c r="F851" t="s">
        <v>774</v>
      </c>
      <c r="G851" t="s">
        <v>774</v>
      </c>
      <c r="H851" t="s">
        <v>774</v>
      </c>
      <c r="I851">
        <v>33833</v>
      </c>
      <c r="J851" t="s">
        <v>162</v>
      </c>
      <c r="K851" t="s">
        <v>622</v>
      </c>
    </row>
    <row r="852" spans="1:11">
      <c r="A852" t="s">
        <v>1970</v>
      </c>
      <c r="B852" t="s">
        <v>771</v>
      </c>
      <c r="C852" t="s">
        <v>1968</v>
      </c>
      <c r="D852" t="s">
        <v>776</v>
      </c>
      <c r="E852" t="s">
        <v>774</v>
      </c>
      <c r="F852" t="s">
        <v>774</v>
      </c>
      <c r="G852" t="s">
        <v>774</v>
      </c>
      <c r="H852" t="s">
        <v>774</v>
      </c>
      <c r="I852">
        <v>33834</v>
      </c>
      <c r="J852" t="s">
        <v>163</v>
      </c>
      <c r="K852" t="s">
        <v>622</v>
      </c>
    </row>
    <row r="853" spans="1:11">
      <c r="A853" t="s">
        <v>3160</v>
      </c>
      <c r="B853" t="s">
        <v>771</v>
      </c>
      <c r="C853" t="s">
        <v>3161</v>
      </c>
      <c r="D853" t="s">
        <v>776</v>
      </c>
      <c r="E853" t="s">
        <v>774</v>
      </c>
      <c r="F853" t="s">
        <v>774</v>
      </c>
      <c r="G853" t="s">
        <v>774</v>
      </c>
      <c r="H853" t="s">
        <v>774</v>
      </c>
      <c r="I853">
        <v>33835</v>
      </c>
      <c r="J853" t="s">
        <v>263</v>
      </c>
      <c r="K853" t="s">
        <v>622</v>
      </c>
    </row>
    <row r="854" spans="1:11">
      <c r="A854" t="s">
        <v>1975</v>
      </c>
      <c r="B854" t="s">
        <v>771</v>
      </c>
      <c r="C854" t="s">
        <v>1976</v>
      </c>
      <c r="D854" t="s">
        <v>776</v>
      </c>
      <c r="E854" t="s">
        <v>774</v>
      </c>
      <c r="F854" t="s">
        <v>774</v>
      </c>
      <c r="G854" t="s">
        <v>774</v>
      </c>
      <c r="H854" t="s">
        <v>774</v>
      </c>
      <c r="I854">
        <v>33836</v>
      </c>
      <c r="J854" t="s">
        <v>3751</v>
      </c>
      <c r="K854" t="s">
        <v>622</v>
      </c>
    </row>
    <row r="855" spans="1:11">
      <c r="A855" t="s">
        <v>3168</v>
      </c>
      <c r="B855" t="s">
        <v>771</v>
      </c>
      <c r="C855" t="s">
        <v>3169</v>
      </c>
      <c r="D855" t="s">
        <v>776</v>
      </c>
      <c r="E855" t="s">
        <v>774</v>
      </c>
      <c r="F855" t="s">
        <v>774</v>
      </c>
      <c r="G855" t="s">
        <v>774</v>
      </c>
      <c r="H855" t="s">
        <v>774</v>
      </c>
      <c r="I855">
        <v>33837</v>
      </c>
      <c r="J855" t="s">
        <v>264</v>
      </c>
      <c r="K855" t="s">
        <v>622</v>
      </c>
    </row>
    <row r="856" spans="1:11">
      <c r="A856" t="s">
        <v>3170</v>
      </c>
      <c r="B856" t="s">
        <v>771</v>
      </c>
      <c r="C856" t="s">
        <v>3171</v>
      </c>
      <c r="D856" t="s">
        <v>776</v>
      </c>
      <c r="E856" t="s">
        <v>774</v>
      </c>
      <c r="F856" t="s">
        <v>774</v>
      </c>
      <c r="G856" t="s">
        <v>774</v>
      </c>
      <c r="H856" t="s">
        <v>774</v>
      </c>
      <c r="I856">
        <v>33838</v>
      </c>
      <c r="J856" t="s">
        <v>4137</v>
      </c>
      <c r="K856" t="s">
        <v>622</v>
      </c>
    </row>
    <row r="857" spans="1:11">
      <c r="A857" t="s">
        <v>2025</v>
      </c>
      <c r="B857" t="s">
        <v>771</v>
      </c>
      <c r="C857" t="s">
        <v>2023</v>
      </c>
      <c r="D857" t="s">
        <v>776</v>
      </c>
      <c r="E857" t="s">
        <v>774</v>
      </c>
      <c r="F857" t="s">
        <v>774</v>
      </c>
      <c r="G857" t="s">
        <v>774</v>
      </c>
      <c r="H857" t="s">
        <v>774</v>
      </c>
      <c r="I857">
        <v>33839</v>
      </c>
      <c r="J857" t="s">
        <v>164</v>
      </c>
      <c r="K857" t="s">
        <v>622</v>
      </c>
    </row>
    <row r="858" spans="1:11">
      <c r="A858" t="s">
        <v>2020</v>
      </c>
      <c r="B858" t="s">
        <v>771</v>
      </c>
      <c r="C858" t="s">
        <v>2021</v>
      </c>
      <c r="D858" t="s">
        <v>776</v>
      </c>
      <c r="E858" t="s">
        <v>774</v>
      </c>
      <c r="F858" t="s">
        <v>774</v>
      </c>
      <c r="G858" t="s">
        <v>774</v>
      </c>
      <c r="H858" t="s">
        <v>774</v>
      </c>
      <c r="I858">
        <v>33840</v>
      </c>
      <c r="J858" t="s">
        <v>3767</v>
      </c>
      <c r="K858" t="s">
        <v>622</v>
      </c>
    </row>
    <row r="859" spans="1:11">
      <c r="A859" t="s">
        <v>3172</v>
      </c>
      <c r="B859" t="s">
        <v>771</v>
      </c>
      <c r="C859" t="s">
        <v>3173</v>
      </c>
      <c r="D859" t="s">
        <v>776</v>
      </c>
      <c r="E859" t="s">
        <v>774</v>
      </c>
      <c r="F859" t="s">
        <v>774</v>
      </c>
      <c r="G859" t="s">
        <v>774</v>
      </c>
      <c r="H859" t="s">
        <v>774</v>
      </c>
      <c r="I859">
        <v>33841</v>
      </c>
      <c r="J859" t="s">
        <v>265</v>
      </c>
      <c r="K859" t="s">
        <v>622</v>
      </c>
    </row>
    <row r="860" spans="1:11">
      <c r="A860" t="s">
        <v>2026</v>
      </c>
      <c r="B860" t="s">
        <v>771</v>
      </c>
      <c r="C860" t="s">
        <v>2027</v>
      </c>
      <c r="D860" t="s">
        <v>776</v>
      </c>
      <c r="E860" t="s">
        <v>774</v>
      </c>
      <c r="F860" t="s">
        <v>774</v>
      </c>
      <c r="G860" t="s">
        <v>774</v>
      </c>
      <c r="H860" t="s">
        <v>774</v>
      </c>
      <c r="I860">
        <v>33842</v>
      </c>
      <c r="J860" t="s">
        <v>3768</v>
      </c>
      <c r="K860" t="s">
        <v>622</v>
      </c>
    </row>
    <row r="861" spans="1:11">
      <c r="A861" t="s">
        <v>2028</v>
      </c>
      <c r="B861" t="s">
        <v>771</v>
      </c>
      <c r="C861" t="s">
        <v>2029</v>
      </c>
      <c r="D861" t="s">
        <v>776</v>
      </c>
      <c r="E861" t="s">
        <v>774</v>
      </c>
      <c r="F861" t="s">
        <v>774</v>
      </c>
      <c r="G861" t="s">
        <v>774</v>
      </c>
      <c r="H861" t="s">
        <v>774</v>
      </c>
      <c r="I861">
        <v>33843</v>
      </c>
      <c r="J861" t="s">
        <v>3770</v>
      </c>
      <c r="K861" t="s">
        <v>622</v>
      </c>
    </row>
    <row r="862" spans="1:11">
      <c r="A862" t="s">
        <v>3174</v>
      </c>
      <c r="B862" t="s">
        <v>771</v>
      </c>
      <c r="C862" t="s">
        <v>3175</v>
      </c>
      <c r="D862" t="s">
        <v>776</v>
      </c>
      <c r="E862" t="s">
        <v>774</v>
      </c>
      <c r="F862" t="s">
        <v>774</v>
      </c>
      <c r="G862" t="s">
        <v>774</v>
      </c>
      <c r="H862" t="s">
        <v>774</v>
      </c>
      <c r="I862">
        <v>33844</v>
      </c>
      <c r="J862" t="s">
        <v>4138</v>
      </c>
      <c r="K862" t="s">
        <v>622</v>
      </c>
    </row>
    <row r="863" spans="1:11">
      <c r="A863" t="s">
        <v>3180</v>
      </c>
      <c r="B863" t="s">
        <v>771</v>
      </c>
      <c r="C863" t="s">
        <v>3181</v>
      </c>
      <c r="D863" t="s">
        <v>776</v>
      </c>
      <c r="E863" t="s">
        <v>774</v>
      </c>
      <c r="F863" t="s">
        <v>774</v>
      </c>
      <c r="G863" t="s">
        <v>774</v>
      </c>
      <c r="H863" t="s">
        <v>774</v>
      </c>
      <c r="I863">
        <v>33845</v>
      </c>
      <c r="J863" t="s">
        <v>266</v>
      </c>
      <c r="K863" t="s">
        <v>622</v>
      </c>
    </row>
    <row r="864" spans="1:11">
      <c r="A864" t="s">
        <v>2109</v>
      </c>
      <c r="B864" t="s">
        <v>771</v>
      </c>
      <c r="C864" t="s">
        <v>2110</v>
      </c>
      <c r="D864" t="s">
        <v>776</v>
      </c>
      <c r="E864" t="s">
        <v>774</v>
      </c>
      <c r="F864" t="s">
        <v>774</v>
      </c>
      <c r="G864" t="s">
        <v>774</v>
      </c>
      <c r="H864" t="s">
        <v>774</v>
      </c>
      <c r="I864">
        <v>33846</v>
      </c>
      <c r="J864" t="s">
        <v>3800</v>
      </c>
      <c r="K864" t="s">
        <v>622</v>
      </c>
    </row>
    <row r="865" spans="1:11">
      <c r="A865" t="s">
        <v>2111</v>
      </c>
      <c r="B865" t="s">
        <v>771</v>
      </c>
      <c r="C865" t="s">
        <v>2112</v>
      </c>
      <c r="D865" t="s">
        <v>776</v>
      </c>
      <c r="E865" t="s">
        <v>774</v>
      </c>
      <c r="F865" t="s">
        <v>774</v>
      </c>
      <c r="G865" t="s">
        <v>774</v>
      </c>
      <c r="H865" t="s">
        <v>774</v>
      </c>
      <c r="I865">
        <v>33847</v>
      </c>
      <c r="J865" t="s">
        <v>166</v>
      </c>
      <c r="K865" t="s">
        <v>622</v>
      </c>
    </row>
    <row r="866" spans="1:11">
      <c r="A866" t="s">
        <v>3185</v>
      </c>
      <c r="B866" t="s">
        <v>771</v>
      </c>
      <c r="C866" t="s">
        <v>3183</v>
      </c>
      <c r="D866" t="s">
        <v>776</v>
      </c>
      <c r="E866" t="s">
        <v>774</v>
      </c>
      <c r="F866" t="s">
        <v>774</v>
      </c>
      <c r="G866" t="s">
        <v>774</v>
      </c>
      <c r="H866" t="s">
        <v>774</v>
      </c>
      <c r="I866">
        <v>33848</v>
      </c>
      <c r="J866" t="s">
        <v>4140</v>
      </c>
      <c r="K866" t="s">
        <v>622</v>
      </c>
    </row>
    <row r="867" spans="1:11">
      <c r="A867" t="s">
        <v>2113</v>
      </c>
      <c r="B867" t="s">
        <v>771</v>
      </c>
      <c r="C867" t="s">
        <v>2114</v>
      </c>
      <c r="D867" t="s">
        <v>776</v>
      </c>
      <c r="E867" t="s">
        <v>774</v>
      </c>
      <c r="F867" t="s">
        <v>774</v>
      </c>
      <c r="G867" t="s">
        <v>774</v>
      </c>
      <c r="H867" t="s">
        <v>774</v>
      </c>
      <c r="I867">
        <v>33849</v>
      </c>
      <c r="J867" t="s">
        <v>167</v>
      </c>
      <c r="K867" t="s">
        <v>622</v>
      </c>
    </row>
    <row r="868" spans="1:11">
      <c r="A868" t="s">
        <v>2115</v>
      </c>
      <c r="B868" t="s">
        <v>771</v>
      </c>
      <c r="C868" t="s">
        <v>2116</v>
      </c>
      <c r="D868" t="s">
        <v>776</v>
      </c>
      <c r="E868" t="s">
        <v>774</v>
      </c>
      <c r="F868" t="s">
        <v>774</v>
      </c>
      <c r="G868" t="s">
        <v>774</v>
      </c>
      <c r="H868" t="s">
        <v>774</v>
      </c>
      <c r="I868">
        <v>33850</v>
      </c>
      <c r="J868" t="s">
        <v>168</v>
      </c>
      <c r="K868" t="s">
        <v>622</v>
      </c>
    </row>
    <row r="869" spans="1:11">
      <c r="A869" t="s">
        <v>3188</v>
      </c>
      <c r="B869" t="s">
        <v>771</v>
      </c>
      <c r="C869" t="s">
        <v>3189</v>
      </c>
      <c r="D869" t="s">
        <v>776</v>
      </c>
      <c r="E869" t="s">
        <v>774</v>
      </c>
      <c r="F869" t="s">
        <v>774</v>
      </c>
      <c r="G869" t="s">
        <v>774</v>
      </c>
      <c r="H869" t="s">
        <v>774</v>
      </c>
      <c r="I869">
        <v>33851</v>
      </c>
      <c r="J869" t="s">
        <v>4144</v>
      </c>
      <c r="K869" t="s">
        <v>622</v>
      </c>
    </row>
    <row r="870" spans="1:11">
      <c r="A870" t="s">
        <v>2117</v>
      </c>
      <c r="B870" t="s">
        <v>771</v>
      </c>
      <c r="C870" t="s">
        <v>2118</v>
      </c>
      <c r="D870" t="s">
        <v>776</v>
      </c>
      <c r="E870" t="s">
        <v>774</v>
      </c>
      <c r="F870" t="s">
        <v>774</v>
      </c>
      <c r="G870" t="s">
        <v>774</v>
      </c>
      <c r="H870" t="s">
        <v>774</v>
      </c>
      <c r="I870">
        <v>33852</v>
      </c>
      <c r="J870" t="s">
        <v>169</v>
      </c>
      <c r="K870" t="s">
        <v>622</v>
      </c>
    </row>
    <row r="871" spans="1:11">
      <c r="A871" t="s">
        <v>2119</v>
      </c>
      <c r="B871" t="s">
        <v>771</v>
      </c>
      <c r="C871" t="s">
        <v>2120</v>
      </c>
      <c r="D871" t="s">
        <v>776</v>
      </c>
      <c r="E871" t="s">
        <v>774</v>
      </c>
      <c r="F871" t="s">
        <v>774</v>
      </c>
      <c r="G871" t="s">
        <v>774</v>
      </c>
      <c r="H871" t="s">
        <v>774</v>
      </c>
      <c r="I871">
        <v>33853</v>
      </c>
      <c r="J871" t="s">
        <v>170</v>
      </c>
      <c r="K871" t="s">
        <v>622</v>
      </c>
    </row>
    <row r="872" spans="1:11">
      <c r="A872" t="s">
        <v>3190</v>
      </c>
      <c r="B872" t="s">
        <v>771</v>
      </c>
      <c r="C872" t="s">
        <v>3191</v>
      </c>
      <c r="D872" t="s">
        <v>776</v>
      </c>
      <c r="E872" t="s">
        <v>774</v>
      </c>
      <c r="F872" t="s">
        <v>774</v>
      </c>
      <c r="G872" t="s">
        <v>774</v>
      </c>
      <c r="H872" t="s">
        <v>774</v>
      </c>
      <c r="I872">
        <v>33854</v>
      </c>
      <c r="J872" t="s">
        <v>4145</v>
      </c>
      <c r="K872" t="s">
        <v>622</v>
      </c>
    </row>
    <row r="873" spans="1:11">
      <c r="A873" t="s">
        <v>2121</v>
      </c>
      <c r="B873" t="s">
        <v>771</v>
      </c>
      <c r="C873" t="s">
        <v>2122</v>
      </c>
      <c r="D873" t="s">
        <v>776</v>
      </c>
      <c r="E873" t="s">
        <v>774</v>
      </c>
      <c r="F873" t="s">
        <v>774</v>
      </c>
      <c r="G873" t="s">
        <v>774</v>
      </c>
      <c r="H873" t="s">
        <v>774</v>
      </c>
      <c r="I873">
        <v>33855</v>
      </c>
      <c r="J873" t="s">
        <v>171</v>
      </c>
      <c r="K873" t="s">
        <v>622</v>
      </c>
    </row>
    <row r="874" spans="1:11">
      <c r="A874" t="s">
        <v>3192</v>
      </c>
      <c r="B874" t="s">
        <v>771</v>
      </c>
      <c r="C874" t="s">
        <v>3193</v>
      </c>
      <c r="D874" t="s">
        <v>776</v>
      </c>
      <c r="E874" t="s">
        <v>774</v>
      </c>
      <c r="F874" t="s">
        <v>774</v>
      </c>
      <c r="G874" t="s">
        <v>774</v>
      </c>
      <c r="H874" t="s">
        <v>774</v>
      </c>
      <c r="I874">
        <v>33856</v>
      </c>
      <c r="J874" t="s">
        <v>267</v>
      </c>
      <c r="K874" t="s">
        <v>622</v>
      </c>
    </row>
    <row r="875" spans="1:11">
      <c r="A875" t="s">
        <v>2125</v>
      </c>
      <c r="B875" t="s">
        <v>771</v>
      </c>
      <c r="C875" t="s">
        <v>2126</v>
      </c>
      <c r="D875" t="s">
        <v>776</v>
      </c>
      <c r="E875" t="s">
        <v>774</v>
      </c>
      <c r="F875" t="s">
        <v>774</v>
      </c>
      <c r="G875" t="s">
        <v>774</v>
      </c>
      <c r="H875" t="s">
        <v>774</v>
      </c>
      <c r="I875">
        <v>33857</v>
      </c>
      <c r="J875" t="s">
        <v>3807</v>
      </c>
      <c r="K875" t="s">
        <v>622</v>
      </c>
    </row>
    <row r="876" spans="1:11">
      <c r="A876" t="s">
        <v>3198</v>
      </c>
      <c r="B876" t="s">
        <v>771</v>
      </c>
      <c r="C876" t="s">
        <v>1153</v>
      </c>
      <c r="D876" t="s">
        <v>776</v>
      </c>
      <c r="E876" t="s">
        <v>774</v>
      </c>
      <c r="F876" t="s">
        <v>774</v>
      </c>
      <c r="G876" t="s">
        <v>774</v>
      </c>
      <c r="H876" t="s">
        <v>774</v>
      </c>
      <c r="I876">
        <v>33858</v>
      </c>
      <c r="J876" t="s">
        <v>268</v>
      </c>
      <c r="K876" t="s">
        <v>622</v>
      </c>
    </row>
    <row r="877" spans="1:11">
      <c r="A877" t="s">
        <v>2127</v>
      </c>
      <c r="B877" t="s">
        <v>771</v>
      </c>
      <c r="C877" t="s">
        <v>2128</v>
      </c>
      <c r="D877" t="s">
        <v>776</v>
      </c>
      <c r="E877" t="s">
        <v>774</v>
      </c>
      <c r="F877" t="s">
        <v>774</v>
      </c>
      <c r="G877" t="s">
        <v>774</v>
      </c>
      <c r="H877" t="s">
        <v>774</v>
      </c>
      <c r="I877">
        <v>33859</v>
      </c>
      <c r="J877" t="s">
        <v>172</v>
      </c>
      <c r="K877" t="s">
        <v>622</v>
      </c>
    </row>
    <row r="878" spans="1:11">
      <c r="A878" t="s">
        <v>3203</v>
      </c>
      <c r="B878" t="s">
        <v>771</v>
      </c>
      <c r="C878" t="s">
        <v>3204</v>
      </c>
      <c r="D878" t="s">
        <v>776</v>
      </c>
      <c r="E878" t="s">
        <v>774</v>
      </c>
      <c r="F878" t="s">
        <v>774</v>
      </c>
      <c r="G878" t="s">
        <v>774</v>
      </c>
      <c r="H878" t="s">
        <v>774</v>
      </c>
      <c r="I878">
        <v>33860</v>
      </c>
      <c r="J878" t="s">
        <v>269</v>
      </c>
      <c r="K878" t="s">
        <v>622</v>
      </c>
    </row>
    <row r="879" spans="1:11">
      <c r="A879" t="s">
        <v>2129</v>
      </c>
      <c r="B879" t="s">
        <v>771</v>
      </c>
      <c r="C879" t="s">
        <v>2130</v>
      </c>
      <c r="D879" t="s">
        <v>776</v>
      </c>
      <c r="E879" t="s">
        <v>774</v>
      </c>
      <c r="F879" t="s">
        <v>774</v>
      </c>
      <c r="G879" t="s">
        <v>774</v>
      </c>
      <c r="H879" t="s">
        <v>774</v>
      </c>
      <c r="I879">
        <v>33861</v>
      </c>
      <c r="J879" t="s">
        <v>173</v>
      </c>
      <c r="K879" t="s">
        <v>622</v>
      </c>
    </row>
    <row r="880" spans="1:11">
      <c r="A880" t="s">
        <v>2131</v>
      </c>
      <c r="B880" t="s">
        <v>771</v>
      </c>
      <c r="C880" t="s">
        <v>2132</v>
      </c>
      <c r="D880" t="s">
        <v>776</v>
      </c>
      <c r="E880" t="s">
        <v>774</v>
      </c>
      <c r="F880" t="s">
        <v>774</v>
      </c>
      <c r="G880" t="s">
        <v>774</v>
      </c>
      <c r="H880" t="s">
        <v>774</v>
      </c>
      <c r="I880">
        <v>33862</v>
      </c>
      <c r="J880" t="s">
        <v>3809</v>
      </c>
      <c r="K880" t="s">
        <v>622</v>
      </c>
    </row>
    <row r="881" spans="1:11">
      <c r="A881" t="s">
        <v>2136</v>
      </c>
      <c r="B881" t="s">
        <v>771</v>
      </c>
      <c r="C881" t="s">
        <v>2134</v>
      </c>
      <c r="D881" t="s">
        <v>776</v>
      </c>
      <c r="E881" t="s">
        <v>774</v>
      </c>
      <c r="F881" t="s">
        <v>774</v>
      </c>
      <c r="G881" t="s">
        <v>774</v>
      </c>
      <c r="H881" t="s">
        <v>774</v>
      </c>
      <c r="I881">
        <v>33863</v>
      </c>
      <c r="J881" t="s">
        <v>3810</v>
      </c>
      <c r="K881" t="s">
        <v>622</v>
      </c>
    </row>
    <row r="882" spans="1:11">
      <c r="A882" t="s">
        <v>3266</v>
      </c>
      <c r="B882" t="s">
        <v>771</v>
      </c>
      <c r="C882" t="s">
        <v>3267</v>
      </c>
      <c r="D882" t="s">
        <v>776</v>
      </c>
      <c r="E882" t="s">
        <v>774</v>
      </c>
      <c r="F882" t="s">
        <v>774</v>
      </c>
      <c r="G882" t="s">
        <v>774</v>
      </c>
      <c r="H882" t="s">
        <v>774</v>
      </c>
      <c r="I882">
        <v>33864</v>
      </c>
      <c r="J882" t="s">
        <v>270</v>
      </c>
      <c r="K882" t="s">
        <v>622</v>
      </c>
    </row>
    <row r="883" spans="1:11">
      <c r="A883" t="s">
        <v>2143</v>
      </c>
      <c r="B883" t="s">
        <v>771</v>
      </c>
      <c r="C883" t="s">
        <v>2144</v>
      </c>
      <c r="D883" t="s">
        <v>776</v>
      </c>
      <c r="E883" t="s">
        <v>774</v>
      </c>
      <c r="F883" t="s">
        <v>774</v>
      </c>
      <c r="G883" t="s">
        <v>774</v>
      </c>
      <c r="H883" t="s">
        <v>774</v>
      </c>
      <c r="I883">
        <v>33865</v>
      </c>
      <c r="J883" t="s">
        <v>3815</v>
      </c>
      <c r="K883" t="s">
        <v>622</v>
      </c>
    </row>
    <row r="884" spans="1:11">
      <c r="A884" t="s">
        <v>3268</v>
      </c>
      <c r="B884" t="s">
        <v>771</v>
      </c>
      <c r="C884" t="s">
        <v>3269</v>
      </c>
      <c r="D884" t="s">
        <v>776</v>
      </c>
      <c r="E884" t="s">
        <v>774</v>
      </c>
      <c r="F884" t="s">
        <v>774</v>
      </c>
      <c r="G884" t="s">
        <v>774</v>
      </c>
      <c r="H884" t="s">
        <v>774</v>
      </c>
      <c r="I884">
        <v>33866</v>
      </c>
      <c r="J884" t="s">
        <v>271</v>
      </c>
      <c r="K884" t="s">
        <v>622</v>
      </c>
    </row>
    <row r="885" spans="1:11">
      <c r="A885" t="s">
        <v>2145</v>
      </c>
      <c r="B885" t="s">
        <v>771</v>
      </c>
      <c r="C885" t="s">
        <v>2146</v>
      </c>
      <c r="D885" t="s">
        <v>776</v>
      </c>
      <c r="E885" t="s">
        <v>774</v>
      </c>
      <c r="F885" t="s">
        <v>774</v>
      </c>
      <c r="G885" t="s">
        <v>774</v>
      </c>
      <c r="H885" t="s">
        <v>774</v>
      </c>
      <c r="I885">
        <v>33867</v>
      </c>
      <c r="J885" t="s">
        <v>3816</v>
      </c>
      <c r="K885" t="s">
        <v>622</v>
      </c>
    </row>
    <row r="886" spans="1:11">
      <c r="A886" t="s">
        <v>3270</v>
      </c>
      <c r="B886" t="s">
        <v>771</v>
      </c>
      <c r="C886" t="s">
        <v>3271</v>
      </c>
      <c r="D886" t="s">
        <v>776</v>
      </c>
      <c r="E886" t="s">
        <v>774</v>
      </c>
      <c r="F886" t="s">
        <v>774</v>
      </c>
      <c r="G886" t="s">
        <v>774</v>
      </c>
      <c r="H886" t="s">
        <v>774</v>
      </c>
      <c r="I886">
        <v>33868</v>
      </c>
      <c r="J886" t="s">
        <v>4174</v>
      </c>
      <c r="K886" t="s">
        <v>622</v>
      </c>
    </row>
    <row r="887" spans="1:11">
      <c r="A887" t="s">
        <v>2151</v>
      </c>
      <c r="B887" t="s">
        <v>771</v>
      </c>
      <c r="C887" t="s">
        <v>2152</v>
      </c>
      <c r="D887" t="s">
        <v>776</v>
      </c>
      <c r="E887" t="s">
        <v>774</v>
      </c>
      <c r="F887" t="s">
        <v>774</v>
      </c>
      <c r="G887" t="s">
        <v>774</v>
      </c>
      <c r="H887" t="s">
        <v>774</v>
      </c>
      <c r="I887">
        <v>33869</v>
      </c>
      <c r="J887" t="s">
        <v>292</v>
      </c>
      <c r="K887" t="s">
        <v>622</v>
      </c>
    </row>
    <row r="888" spans="1:11">
      <c r="A888" t="s">
        <v>3272</v>
      </c>
      <c r="B888" t="s">
        <v>771</v>
      </c>
      <c r="C888" t="s">
        <v>3273</v>
      </c>
      <c r="D888" t="s">
        <v>776</v>
      </c>
      <c r="E888" t="s">
        <v>774</v>
      </c>
      <c r="F888" t="s">
        <v>774</v>
      </c>
      <c r="G888" t="s">
        <v>774</v>
      </c>
      <c r="H888" t="s">
        <v>774</v>
      </c>
      <c r="I888">
        <v>33870</v>
      </c>
      <c r="J888" t="s">
        <v>272</v>
      </c>
      <c r="K888" t="s">
        <v>622</v>
      </c>
    </row>
    <row r="889" spans="1:11">
      <c r="A889" t="s">
        <v>2157</v>
      </c>
      <c r="B889" t="s">
        <v>771</v>
      </c>
      <c r="C889" t="s">
        <v>2158</v>
      </c>
      <c r="D889" t="s">
        <v>776</v>
      </c>
      <c r="E889" t="s">
        <v>774</v>
      </c>
      <c r="F889" t="s">
        <v>774</v>
      </c>
      <c r="G889" t="s">
        <v>774</v>
      </c>
      <c r="H889" t="s">
        <v>774</v>
      </c>
      <c r="I889">
        <v>33871</v>
      </c>
      <c r="J889" t="s">
        <v>3819</v>
      </c>
      <c r="K889" t="s">
        <v>622</v>
      </c>
    </row>
    <row r="890" spans="1:11">
      <c r="A890" t="s">
        <v>2160</v>
      </c>
      <c r="B890" t="s">
        <v>771</v>
      </c>
      <c r="C890" t="s">
        <v>2161</v>
      </c>
      <c r="D890" t="s">
        <v>776</v>
      </c>
      <c r="E890" t="s">
        <v>774</v>
      </c>
      <c r="F890" t="s">
        <v>774</v>
      </c>
      <c r="G890" t="s">
        <v>774</v>
      </c>
      <c r="H890" t="s">
        <v>774</v>
      </c>
      <c r="I890">
        <v>33872</v>
      </c>
      <c r="J890" t="s">
        <v>176</v>
      </c>
      <c r="K890" t="s">
        <v>622</v>
      </c>
    </row>
    <row r="891" spans="1:11">
      <c r="A891" t="s">
        <v>2162</v>
      </c>
      <c r="B891" t="s">
        <v>771</v>
      </c>
      <c r="C891" t="s">
        <v>2163</v>
      </c>
      <c r="D891" t="s">
        <v>776</v>
      </c>
      <c r="E891" t="s">
        <v>774</v>
      </c>
      <c r="F891" t="s">
        <v>774</v>
      </c>
      <c r="G891" t="s">
        <v>774</v>
      </c>
      <c r="H891" t="s">
        <v>774</v>
      </c>
      <c r="I891">
        <v>33873</v>
      </c>
      <c r="J891" t="s">
        <v>177</v>
      </c>
      <c r="K891" t="s">
        <v>622</v>
      </c>
    </row>
    <row r="892" spans="1:11">
      <c r="A892" t="s">
        <v>2167</v>
      </c>
      <c r="B892" t="s">
        <v>771</v>
      </c>
      <c r="C892" t="s">
        <v>2165</v>
      </c>
      <c r="D892" t="s">
        <v>776</v>
      </c>
      <c r="E892" t="s">
        <v>774</v>
      </c>
      <c r="F892" t="s">
        <v>774</v>
      </c>
      <c r="G892" t="s">
        <v>774</v>
      </c>
      <c r="H892" t="s">
        <v>774</v>
      </c>
      <c r="I892">
        <v>33874</v>
      </c>
      <c r="J892" t="s">
        <v>3821</v>
      </c>
      <c r="K892" t="s">
        <v>622</v>
      </c>
    </row>
    <row r="893" spans="1:11">
      <c r="A893" t="s">
        <v>2170</v>
      </c>
      <c r="B893" t="s">
        <v>771</v>
      </c>
      <c r="C893" t="s">
        <v>2171</v>
      </c>
      <c r="D893" t="s">
        <v>776</v>
      </c>
      <c r="E893" t="s">
        <v>774</v>
      </c>
      <c r="F893" t="s">
        <v>774</v>
      </c>
      <c r="G893" t="s">
        <v>774</v>
      </c>
      <c r="H893" t="s">
        <v>774</v>
      </c>
      <c r="I893">
        <v>33875</v>
      </c>
      <c r="J893" t="s">
        <v>3822</v>
      </c>
      <c r="K893" t="s">
        <v>622</v>
      </c>
    </row>
    <row r="894" spans="1:11">
      <c r="A894" t="s">
        <v>2172</v>
      </c>
      <c r="B894" t="s">
        <v>771</v>
      </c>
      <c r="C894" t="s">
        <v>2173</v>
      </c>
      <c r="D894" t="s">
        <v>776</v>
      </c>
      <c r="E894" t="s">
        <v>774</v>
      </c>
      <c r="F894" t="s">
        <v>774</v>
      </c>
      <c r="G894" t="s">
        <v>774</v>
      </c>
      <c r="H894" t="s">
        <v>774</v>
      </c>
      <c r="I894">
        <v>33876</v>
      </c>
      <c r="J894" t="s">
        <v>178</v>
      </c>
      <c r="K894" t="s">
        <v>622</v>
      </c>
    </row>
    <row r="895" spans="1:11">
      <c r="A895" t="s">
        <v>2198</v>
      </c>
      <c r="B895" t="s">
        <v>771</v>
      </c>
      <c r="C895" t="s">
        <v>2199</v>
      </c>
      <c r="D895" t="s">
        <v>2200</v>
      </c>
      <c r="E895" t="s">
        <v>774</v>
      </c>
      <c r="F895" t="s">
        <v>774</v>
      </c>
      <c r="G895" t="s">
        <v>774</v>
      </c>
      <c r="H895" t="s">
        <v>774</v>
      </c>
      <c r="I895">
        <v>33877</v>
      </c>
      <c r="J895" t="s">
        <v>185</v>
      </c>
      <c r="K895" t="s">
        <v>3827</v>
      </c>
    </row>
    <row r="896" spans="1:11">
      <c r="A896" t="s">
        <v>2176</v>
      </c>
      <c r="B896" t="s">
        <v>771</v>
      </c>
      <c r="C896" t="s">
        <v>2177</v>
      </c>
      <c r="D896" t="s">
        <v>776</v>
      </c>
      <c r="E896" t="s">
        <v>774</v>
      </c>
      <c r="F896" t="s">
        <v>774</v>
      </c>
      <c r="G896" t="s">
        <v>774</v>
      </c>
      <c r="H896" t="s">
        <v>774</v>
      </c>
      <c r="I896">
        <v>33878</v>
      </c>
      <c r="J896" t="s">
        <v>180</v>
      </c>
      <c r="K896" t="s">
        <v>622</v>
      </c>
    </row>
    <row r="897" spans="1:11">
      <c r="A897" t="s">
        <v>2181</v>
      </c>
      <c r="B897" t="s">
        <v>771</v>
      </c>
      <c r="C897" t="s">
        <v>2179</v>
      </c>
      <c r="D897" t="s">
        <v>776</v>
      </c>
      <c r="E897" t="s">
        <v>774</v>
      </c>
      <c r="F897" t="s">
        <v>774</v>
      </c>
      <c r="G897" t="s">
        <v>774</v>
      </c>
      <c r="H897" t="s">
        <v>774</v>
      </c>
      <c r="I897">
        <v>33879</v>
      </c>
      <c r="J897" t="s">
        <v>181</v>
      </c>
      <c r="K897" t="s">
        <v>622</v>
      </c>
    </row>
    <row r="898" spans="1:11">
      <c r="A898" t="s">
        <v>2185</v>
      </c>
      <c r="B898" t="s">
        <v>771</v>
      </c>
      <c r="C898" t="s">
        <v>2183</v>
      </c>
      <c r="D898" t="s">
        <v>776</v>
      </c>
      <c r="E898" t="s">
        <v>774</v>
      </c>
      <c r="F898" t="s">
        <v>774</v>
      </c>
      <c r="G898" t="s">
        <v>774</v>
      </c>
      <c r="H898" t="s">
        <v>774</v>
      </c>
      <c r="I898">
        <v>33880</v>
      </c>
      <c r="J898" t="s">
        <v>183</v>
      </c>
      <c r="K898" t="s">
        <v>622</v>
      </c>
    </row>
    <row r="899" spans="1:11">
      <c r="A899" t="s">
        <v>2186</v>
      </c>
      <c r="B899" t="s">
        <v>771</v>
      </c>
      <c r="C899" t="s">
        <v>2187</v>
      </c>
      <c r="D899" t="s">
        <v>776</v>
      </c>
      <c r="E899" t="s">
        <v>774</v>
      </c>
      <c r="F899" t="s">
        <v>774</v>
      </c>
      <c r="G899" t="s">
        <v>774</v>
      </c>
      <c r="H899" t="s">
        <v>774</v>
      </c>
      <c r="I899">
        <v>33881</v>
      </c>
      <c r="J899" t="s">
        <v>182</v>
      </c>
      <c r="K899" t="s">
        <v>622</v>
      </c>
    </row>
    <row r="900" spans="1:11">
      <c r="A900" t="s">
        <v>2191</v>
      </c>
      <c r="B900" t="s">
        <v>771</v>
      </c>
      <c r="C900" t="s">
        <v>2189</v>
      </c>
      <c r="D900" t="s">
        <v>776</v>
      </c>
      <c r="E900" t="s">
        <v>774</v>
      </c>
      <c r="F900" t="s">
        <v>774</v>
      </c>
      <c r="G900" t="s">
        <v>774</v>
      </c>
      <c r="H900" t="s">
        <v>774</v>
      </c>
      <c r="I900">
        <v>33882</v>
      </c>
      <c r="J900" t="s">
        <v>184</v>
      </c>
      <c r="K900" t="s">
        <v>622</v>
      </c>
    </row>
    <row r="901" spans="1:11">
      <c r="A901" t="s">
        <v>2194</v>
      </c>
      <c r="B901" t="s">
        <v>771</v>
      </c>
      <c r="C901" t="s">
        <v>2195</v>
      </c>
      <c r="D901" t="s">
        <v>776</v>
      </c>
      <c r="E901" t="s">
        <v>774</v>
      </c>
      <c r="F901" t="s">
        <v>774</v>
      </c>
      <c r="G901" t="s">
        <v>774</v>
      </c>
      <c r="H901" t="s">
        <v>774</v>
      </c>
      <c r="I901">
        <v>33883</v>
      </c>
      <c r="J901" t="s">
        <v>3825</v>
      </c>
      <c r="K901" t="s">
        <v>622</v>
      </c>
    </row>
    <row r="902" spans="1:11">
      <c r="A902" t="s">
        <v>2196</v>
      </c>
      <c r="B902" t="s">
        <v>771</v>
      </c>
      <c r="C902" t="s">
        <v>2197</v>
      </c>
      <c r="D902" t="s">
        <v>776</v>
      </c>
      <c r="E902" t="s">
        <v>774</v>
      </c>
      <c r="F902" t="s">
        <v>774</v>
      </c>
      <c r="G902" t="s">
        <v>774</v>
      </c>
      <c r="H902" t="s">
        <v>774</v>
      </c>
      <c r="I902">
        <v>33884</v>
      </c>
      <c r="J902" t="s">
        <v>3826</v>
      </c>
      <c r="K902" t="s">
        <v>622</v>
      </c>
    </row>
    <row r="903" spans="1:11">
      <c r="A903" t="s">
        <v>2201</v>
      </c>
      <c r="B903" t="s">
        <v>771</v>
      </c>
      <c r="C903" t="s">
        <v>2202</v>
      </c>
      <c r="D903" t="s">
        <v>776</v>
      </c>
      <c r="E903" t="s">
        <v>774</v>
      </c>
      <c r="F903" t="s">
        <v>774</v>
      </c>
      <c r="G903" t="s">
        <v>774</v>
      </c>
      <c r="H903" t="s">
        <v>774</v>
      </c>
      <c r="I903">
        <v>33885</v>
      </c>
      <c r="J903" t="s">
        <v>3828</v>
      </c>
      <c r="K903" t="s">
        <v>622</v>
      </c>
    </row>
    <row r="904" spans="1:11">
      <c r="A904" t="s">
        <v>2203</v>
      </c>
      <c r="B904" t="s">
        <v>771</v>
      </c>
      <c r="C904" t="s">
        <v>2204</v>
      </c>
      <c r="D904" t="s">
        <v>776</v>
      </c>
      <c r="E904" t="s">
        <v>774</v>
      </c>
      <c r="F904" t="s">
        <v>774</v>
      </c>
      <c r="G904" t="s">
        <v>774</v>
      </c>
      <c r="H904" t="s">
        <v>774</v>
      </c>
      <c r="I904">
        <v>33886</v>
      </c>
      <c r="J904" t="s">
        <v>3829</v>
      </c>
      <c r="K904" t="s">
        <v>622</v>
      </c>
    </row>
    <row r="905" spans="1:11">
      <c r="A905" t="s">
        <v>2205</v>
      </c>
      <c r="B905" t="s">
        <v>771</v>
      </c>
      <c r="C905" t="s">
        <v>2206</v>
      </c>
      <c r="D905" t="s">
        <v>776</v>
      </c>
      <c r="E905" t="s">
        <v>774</v>
      </c>
      <c r="F905" t="s">
        <v>774</v>
      </c>
      <c r="G905" t="s">
        <v>774</v>
      </c>
      <c r="H905" t="s">
        <v>774</v>
      </c>
      <c r="I905">
        <v>33887</v>
      </c>
      <c r="J905" t="s">
        <v>186</v>
      </c>
      <c r="K905" t="s">
        <v>622</v>
      </c>
    </row>
    <row r="906" spans="1:11">
      <c r="A906" t="s">
        <v>2214</v>
      </c>
      <c r="B906" t="s">
        <v>771</v>
      </c>
      <c r="C906" t="s">
        <v>2212</v>
      </c>
      <c r="D906" t="s">
        <v>776</v>
      </c>
      <c r="E906" t="s">
        <v>774</v>
      </c>
      <c r="F906" t="s">
        <v>774</v>
      </c>
      <c r="G906" t="s">
        <v>774</v>
      </c>
      <c r="H906" t="s">
        <v>774</v>
      </c>
      <c r="I906">
        <v>33888</v>
      </c>
      <c r="J906" t="s">
        <v>3837</v>
      </c>
      <c r="K906" t="s">
        <v>622</v>
      </c>
    </row>
    <row r="907" spans="1:11">
      <c r="A907" t="s">
        <v>2918</v>
      </c>
      <c r="B907" t="s">
        <v>771</v>
      </c>
      <c r="C907" t="s">
        <v>2917</v>
      </c>
      <c r="D907" t="s">
        <v>2919</v>
      </c>
      <c r="E907" t="s">
        <v>774</v>
      </c>
      <c r="F907" t="s">
        <v>774</v>
      </c>
      <c r="G907" t="s">
        <v>774</v>
      </c>
      <c r="H907" t="s">
        <v>774</v>
      </c>
      <c r="I907">
        <v>33889</v>
      </c>
      <c r="J907" t="s">
        <v>4031</v>
      </c>
      <c r="K907" t="s">
        <v>4182</v>
      </c>
    </row>
    <row r="908" spans="1:11">
      <c r="A908" t="s">
        <v>2219</v>
      </c>
      <c r="B908" t="s">
        <v>771</v>
      </c>
      <c r="C908" t="s">
        <v>2220</v>
      </c>
      <c r="D908" t="s">
        <v>776</v>
      </c>
      <c r="E908" t="s">
        <v>774</v>
      </c>
      <c r="F908" t="s">
        <v>774</v>
      </c>
      <c r="G908" t="s">
        <v>774</v>
      </c>
      <c r="H908" t="s">
        <v>774</v>
      </c>
      <c r="I908">
        <v>33890</v>
      </c>
      <c r="J908" t="s">
        <v>187</v>
      </c>
      <c r="K908" t="s">
        <v>622</v>
      </c>
    </row>
    <row r="909" spans="1:11">
      <c r="A909" t="s">
        <v>2221</v>
      </c>
      <c r="B909" t="s">
        <v>771</v>
      </c>
      <c r="C909" t="s">
        <v>2222</v>
      </c>
      <c r="D909" t="s">
        <v>776</v>
      </c>
      <c r="E909" t="s">
        <v>774</v>
      </c>
      <c r="F909" t="s">
        <v>774</v>
      </c>
      <c r="G909" t="s">
        <v>774</v>
      </c>
      <c r="H909" t="s">
        <v>774</v>
      </c>
      <c r="I909">
        <v>33891</v>
      </c>
      <c r="J909" t="s">
        <v>188</v>
      </c>
      <c r="K909" t="s">
        <v>622</v>
      </c>
    </row>
    <row r="910" spans="1:11">
      <c r="A910" t="s">
        <v>2225</v>
      </c>
      <c r="B910" t="s">
        <v>771</v>
      </c>
      <c r="C910" t="s">
        <v>2226</v>
      </c>
      <c r="D910" t="s">
        <v>776</v>
      </c>
      <c r="E910" t="s">
        <v>774</v>
      </c>
      <c r="F910" t="s">
        <v>774</v>
      </c>
      <c r="G910" t="s">
        <v>774</v>
      </c>
      <c r="H910" t="s">
        <v>774</v>
      </c>
      <c r="I910">
        <v>33892</v>
      </c>
      <c r="J910" t="s">
        <v>189</v>
      </c>
      <c r="K910" t="s">
        <v>622</v>
      </c>
    </row>
    <row r="911" spans="1:11">
      <c r="A911" t="s">
        <v>2174</v>
      </c>
      <c r="B911" t="s">
        <v>771</v>
      </c>
      <c r="C911" t="s">
        <v>2175</v>
      </c>
      <c r="D911" t="s">
        <v>776</v>
      </c>
      <c r="E911" t="s">
        <v>774</v>
      </c>
      <c r="F911" t="s">
        <v>774</v>
      </c>
      <c r="G911" t="s">
        <v>774</v>
      </c>
      <c r="H911" t="s">
        <v>774</v>
      </c>
      <c r="I911">
        <v>33893</v>
      </c>
      <c r="J911" t="s">
        <v>179</v>
      </c>
      <c r="K911" t="s">
        <v>622</v>
      </c>
    </row>
    <row r="912" spans="1:11">
      <c r="A912" t="s">
        <v>2231</v>
      </c>
      <c r="B912" t="s">
        <v>771</v>
      </c>
      <c r="C912" t="s">
        <v>2232</v>
      </c>
      <c r="D912" t="s">
        <v>776</v>
      </c>
      <c r="E912" t="s">
        <v>774</v>
      </c>
      <c r="F912" t="s">
        <v>774</v>
      </c>
      <c r="G912" t="s">
        <v>774</v>
      </c>
      <c r="H912" t="s">
        <v>774</v>
      </c>
      <c r="I912">
        <v>33894</v>
      </c>
      <c r="J912" t="s">
        <v>190</v>
      </c>
      <c r="K912" t="s">
        <v>622</v>
      </c>
    </row>
    <row r="913" spans="1:11">
      <c r="A913" t="s">
        <v>2235</v>
      </c>
      <c r="B913" t="s">
        <v>771</v>
      </c>
      <c r="C913" t="s">
        <v>2236</v>
      </c>
      <c r="D913" t="s">
        <v>776</v>
      </c>
      <c r="E913" t="s">
        <v>774</v>
      </c>
      <c r="F913" t="s">
        <v>774</v>
      </c>
      <c r="G913" t="s">
        <v>774</v>
      </c>
      <c r="H913" t="s">
        <v>774</v>
      </c>
      <c r="I913">
        <v>33895</v>
      </c>
      <c r="J913" t="s">
        <v>191</v>
      </c>
      <c r="K913" t="s">
        <v>622</v>
      </c>
    </row>
    <row r="914" spans="1:11">
      <c r="A914" t="s">
        <v>2241</v>
      </c>
      <c r="B914" t="s">
        <v>771</v>
      </c>
      <c r="C914" t="s">
        <v>2242</v>
      </c>
      <c r="D914" t="s">
        <v>776</v>
      </c>
      <c r="E914" t="s">
        <v>774</v>
      </c>
      <c r="F914" t="s">
        <v>774</v>
      </c>
      <c r="G914" t="s">
        <v>774</v>
      </c>
      <c r="H914" t="s">
        <v>774</v>
      </c>
      <c r="I914">
        <v>33896</v>
      </c>
      <c r="J914" t="s">
        <v>192</v>
      </c>
      <c r="K914" t="s">
        <v>622</v>
      </c>
    </row>
    <row r="915" spans="1:11">
      <c r="A915" t="s">
        <v>2243</v>
      </c>
      <c r="B915" t="s">
        <v>771</v>
      </c>
      <c r="C915" t="s">
        <v>2244</v>
      </c>
      <c r="D915" t="s">
        <v>776</v>
      </c>
      <c r="E915" t="s">
        <v>774</v>
      </c>
      <c r="F915" t="s">
        <v>774</v>
      </c>
      <c r="G915" t="s">
        <v>774</v>
      </c>
      <c r="H915" t="s">
        <v>774</v>
      </c>
      <c r="I915">
        <v>33897</v>
      </c>
      <c r="J915" t="s">
        <v>193</v>
      </c>
      <c r="K915" t="s">
        <v>622</v>
      </c>
    </row>
    <row r="916" spans="1:11">
      <c r="A916" t="s">
        <v>2245</v>
      </c>
      <c r="B916" t="s">
        <v>771</v>
      </c>
      <c r="C916" t="s">
        <v>2246</v>
      </c>
      <c r="D916" t="s">
        <v>776</v>
      </c>
      <c r="E916" t="s">
        <v>774</v>
      </c>
      <c r="F916" t="s">
        <v>774</v>
      </c>
      <c r="G916" t="s">
        <v>774</v>
      </c>
      <c r="H916" t="s">
        <v>774</v>
      </c>
      <c r="I916">
        <v>33898</v>
      </c>
      <c r="J916" t="s">
        <v>3845</v>
      </c>
      <c r="K916" t="s">
        <v>622</v>
      </c>
    </row>
    <row r="917" spans="1:11">
      <c r="A917" t="s">
        <v>2247</v>
      </c>
      <c r="B917" t="s">
        <v>771</v>
      </c>
      <c r="C917" t="s">
        <v>2248</v>
      </c>
      <c r="D917" t="s">
        <v>776</v>
      </c>
      <c r="E917" t="s">
        <v>774</v>
      </c>
      <c r="F917" t="s">
        <v>774</v>
      </c>
      <c r="G917" t="s">
        <v>774</v>
      </c>
      <c r="H917" t="s">
        <v>774</v>
      </c>
      <c r="I917">
        <v>33899</v>
      </c>
      <c r="J917" t="s">
        <v>3848</v>
      </c>
      <c r="K917" t="s">
        <v>622</v>
      </c>
    </row>
    <row r="918" spans="1:11">
      <c r="A918" t="s">
        <v>2253</v>
      </c>
      <c r="B918" t="s">
        <v>771</v>
      </c>
      <c r="C918" t="s">
        <v>2254</v>
      </c>
      <c r="D918" t="s">
        <v>776</v>
      </c>
      <c r="E918" t="s">
        <v>774</v>
      </c>
      <c r="F918" t="s">
        <v>774</v>
      </c>
      <c r="G918" t="s">
        <v>774</v>
      </c>
      <c r="H918" t="s">
        <v>774</v>
      </c>
      <c r="I918">
        <v>33900</v>
      </c>
      <c r="J918" t="s">
        <v>194</v>
      </c>
      <c r="K918" t="s">
        <v>622</v>
      </c>
    </row>
    <row r="919" spans="1:11">
      <c r="A919" t="s">
        <v>2255</v>
      </c>
      <c r="B919" t="s">
        <v>771</v>
      </c>
      <c r="C919" t="s">
        <v>2256</v>
      </c>
      <c r="D919" t="s">
        <v>776</v>
      </c>
      <c r="E919" t="s">
        <v>774</v>
      </c>
      <c r="F919" t="s">
        <v>774</v>
      </c>
      <c r="G919" t="s">
        <v>774</v>
      </c>
      <c r="H919" t="s">
        <v>774</v>
      </c>
      <c r="I919">
        <v>33901</v>
      </c>
      <c r="J919" t="s">
        <v>3850</v>
      </c>
      <c r="K919" t="s">
        <v>622</v>
      </c>
    </row>
    <row r="920" spans="1:11">
      <c r="A920" t="s">
        <v>2261</v>
      </c>
      <c r="B920" t="s">
        <v>771</v>
      </c>
      <c r="C920" t="s">
        <v>2262</v>
      </c>
      <c r="D920" t="s">
        <v>776</v>
      </c>
      <c r="E920" t="s">
        <v>774</v>
      </c>
      <c r="F920" t="s">
        <v>774</v>
      </c>
      <c r="G920" t="s">
        <v>774</v>
      </c>
      <c r="H920" t="s">
        <v>774</v>
      </c>
      <c r="I920">
        <v>33902</v>
      </c>
      <c r="J920" t="s">
        <v>195</v>
      </c>
      <c r="K920" t="s">
        <v>622</v>
      </c>
    </row>
    <row r="921" spans="1:11">
      <c r="A921" t="s">
        <v>2265</v>
      </c>
      <c r="B921" t="s">
        <v>771</v>
      </c>
      <c r="C921" t="s">
        <v>2266</v>
      </c>
      <c r="D921" t="s">
        <v>776</v>
      </c>
      <c r="E921" t="s">
        <v>774</v>
      </c>
      <c r="F921" t="s">
        <v>774</v>
      </c>
      <c r="G921" t="s">
        <v>774</v>
      </c>
      <c r="H921" t="s">
        <v>774</v>
      </c>
      <c r="I921">
        <v>33903</v>
      </c>
      <c r="J921" t="s">
        <v>196</v>
      </c>
      <c r="K921" t="s">
        <v>622</v>
      </c>
    </row>
    <row r="922" spans="1:11">
      <c r="A922" t="s">
        <v>2270</v>
      </c>
      <c r="B922" t="s">
        <v>771</v>
      </c>
      <c r="C922" t="s">
        <v>2268</v>
      </c>
      <c r="D922" t="s">
        <v>776</v>
      </c>
      <c r="E922" t="s">
        <v>774</v>
      </c>
      <c r="F922" t="s">
        <v>774</v>
      </c>
      <c r="G922" t="s">
        <v>774</v>
      </c>
      <c r="H922" t="s">
        <v>774</v>
      </c>
      <c r="I922">
        <v>33904</v>
      </c>
      <c r="J922" t="s">
        <v>197</v>
      </c>
      <c r="K922" t="s">
        <v>622</v>
      </c>
    </row>
    <row r="923" spans="1:11">
      <c r="A923" t="s">
        <v>2277</v>
      </c>
      <c r="B923" t="s">
        <v>771</v>
      </c>
      <c r="C923" t="s">
        <v>2278</v>
      </c>
      <c r="D923" t="s">
        <v>776</v>
      </c>
      <c r="E923" t="s">
        <v>774</v>
      </c>
      <c r="F923" t="s">
        <v>774</v>
      </c>
      <c r="G923" t="s">
        <v>774</v>
      </c>
      <c r="H923" t="s">
        <v>774</v>
      </c>
      <c r="I923">
        <v>33905</v>
      </c>
      <c r="J923" t="s">
        <v>198</v>
      </c>
      <c r="K923" t="s">
        <v>622</v>
      </c>
    </row>
    <row r="924" spans="1:11">
      <c r="A924" t="s">
        <v>2279</v>
      </c>
      <c r="B924" t="s">
        <v>771</v>
      </c>
      <c r="C924" t="s">
        <v>2280</v>
      </c>
      <c r="D924" t="s">
        <v>776</v>
      </c>
      <c r="E924" t="s">
        <v>774</v>
      </c>
      <c r="F924" t="s">
        <v>774</v>
      </c>
      <c r="G924" t="s">
        <v>774</v>
      </c>
      <c r="H924" t="s">
        <v>774</v>
      </c>
      <c r="I924">
        <v>33906</v>
      </c>
      <c r="J924" t="s">
        <v>3853</v>
      </c>
      <c r="K924" t="s">
        <v>622</v>
      </c>
    </row>
    <row r="925" spans="1:11">
      <c r="A925" t="s">
        <v>2283</v>
      </c>
      <c r="B925" t="s">
        <v>771</v>
      </c>
      <c r="C925" t="s">
        <v>2284</v>
      </c>
      <c r="D925" t="s">
        <v>776</v>
      </c>
      <c r="E925" t="s">
        <v>774</v>
      </c>
      <c r="F925" t="s">
        <v>774</v>
      </c>
      <c r="G925" t="s">
        <v>774</v>
      </c>
      <c r="H925" t="s">
        <v>774</v>
      </c>
      <c r="I925">
        <v>33907</v>
      </c>
      <c r="J925" t="s">
        <v>199</v>
      </c>
      <c r="K925" t="s">
        <v>622</v>
      </c>
    </row>
    <row r="926" spans="1:11">
      <c r="A926" t="s">
        <v>2287</v>
      </c>
      <c r="B926" t="s">
        <v>771</v>
      </c>
      <c r="C926" t="s">
        <v>2288</v>
      </c>
      <c r="D926" t="s">
        <v>776</v>
      </c>
      <c r="E926" t="s">
        <v>774</v>
      </c>
      <c r="F926" t="s">
        <v>774</v>
      </c>
      <c r="G926" t="s">
        <v>774</v>
      </c>
      <c r="H926" t="s">
        <v>774</v>
      </c>
      <c r="I926">
        <v>33908</v>
      </c>
      <c r="J926" t="s">
        <v>3856</v>
      </c>
      <c r="K926" t="s">
        <v>622</v>
      </c>
    </row>
    <row r="927" spans="1:11">
      <c r="A927" t="s">
        <v>2289</v>
      </c>
      <c r="B927" t="s">
        <v>771</v>
      </c>
      <c r="C927" t="s">
        <v>2290</v>
      </c>
      <c r="D927" t="s">
        <v>776</v>
      </c>
      <c r="E927" t="s">
        <v>774</v>
      </c>
      <c r="F927" t="s">
        <v>774</v>
      </c>
      <c r="G927" t="s">
        <v>774</v>
      </c>
      <c r="H927" t="s">
        <v>774</v>
      </c>
      <c r="I927">
        <v>33909</v>
      </c>
      <c r="J927" t="s">
        <v>3857</v>
      </c>
      <c r="K927" t="s">
        <v>622</v>
      </c>
    </row>
    <row r="928" spans="1:11">
      <c r="A928" t="s">
        <v>2291</v>
      </c>
      <c r="B928" t="s">
        <v>771</v>
      </c>
      <c r="C928" t="s">
        <v>2292</v>
      </c>
      <c r="D928" t="s">
        <v>776</v>
      </c>
      <c r="E928" t="s">
        <v>774</v>
      </c>
      <c r="F928" t="s">
        <v>774</v>
      </c>
      <c r="G928" t="s">
        <v>774</v>
      </c>
      <c r="H928" t="s">
        <v>774</v>
      </c>
      <c r="I928">
        <v>33910</v>
      </c>
      <c r="J928" t="s">
        <v>3858</v>
      </c>
      <c r="K928" t="s">
        <v>622</v>
      </c>
    </row>
    <row r="929" spans="1:11">
      <c r="A929" t="s">
        <v>2293</v>
      </c>
      <c r="B929" t="s">
        <v>771</v>
      </c>
      <c r="C929" t="s">
        <v>2294</v>
      </c>
      <c r="D929" t="s">
        <v>776</v>
      </c>
      <c r="E929" t="s">
        <v>774</v>
      </c>
      <c r="F929" t="s">
        <v>774</v>
      </c>
      <c r="G929" t="s">
        <v>774</v>
      </c>
      <c r="H929" t="s">
        <v>774</v>
      </c>
      <c r="I929">
        <v>33911</v>
      </c>
      <c r="J929" t="s">
        <v>200</v>
      </c>
      <c r="K929" t="s">
        <v>622</v>
      </c>
    </row>
    <row r="930" spans="1:11">
      <c r="A930" t="s">
        <v>2295</v>
      </c>
      <c r="B930" t="s">
        <v>771</v>
      </c>
      <c r="C930" t="s">
        <v>2296</v>
      </c>
      <c r="D930" t="s">
        <v>776</v>
      </c>
      <c r="E930" t="s">
        <v>774</v>
      </c>
      <c r="F930" t="s">
        <v>774</v>
      </c>
      <c r="G930" t="s">
        <v>774</v>
      </c>
      <c r="H930" t="s">
        <v>774</v>
      </c>
      <c r="I930">
        <v>33912</v>
      </c>
      <c r="J930" t="s">
        <v>3860</v>
      </c>
      <c r="K930" t="s">
        <v>622</v>
      </c>
    </row>
    <row r="931" spans="1:11">
      <c r="A931" t="s">
        <v>2299</v>
      </c>
      <c r="B931" t="s">
        <v>771</v>
      </c>
      <c r="C931" t="s">
        <v>2300</v>
      </c>
      <c r="D931" t="s">
        <v>776</v>
      </c>
      <c r="E931" t="s">
        <v>774</v>
      </c>
      <c r="F931" t="s">
        <v>774</v>
      </c>
      <c r="G931" t="s">
        <v>774</v>
      </c>
      <c r="H931" t="s">
        <v>774</v>
      </c>
      <c r="I931">
        <v>33913</v>
      </c>
      <c r="J931" t="s">
        <v>3861</v>
      </c>
      <c r="K931" t="s">
        <v>622</v>
      </c>
    </row>
    <row r="932" spans="1:11">
      <c r="A932" t="s">
        <v>2301</v>
      </c>
      <c r="B932" t="s">
        <v>771</v>
      </c>
      <c r="C932" t="s">
        <v>2302</v>
      </c>
      <c r="D932" t="s">
        <v>776</v>
      </c>
      <c r="E932" t="s">
        <v>774</v>
      </c>
      <c r="F932" t="s">
        <v>774</v>
      </c>
      <c r="G932" t="s">
        <v>774</v>
      </c>
      <c r="H932" t="s">
        <v>774</v>
      </c>
      <c r="I932">
        <v>33914</v>
      </c>
      <c r="J932" t="s">
        <v>3862</v>
      </c>
      <c r="K932" t="s">
        <v>622</v>
      </c>
    </row>
    <row r="933" spans="1:11">
      <c r="A933" t="s">
        <v>2303</v>
      </c>
      <c r="B933" t="s">
        <v>771</v>
      </c>
      <c r="C933" t="s">
        <v>2304</v>
      </c>
      <c r="D933" t="s">
        <v>776</v>
      </c>
      <c r="E933" t="s">
        <v>774</v>
      </c>
      <c r="F933" t="s">
        <v>774</v>
      </c>
      <c r="G933" t="s">
        <v>774</v>
      </c>
      <c r="H933" t="s">
        <v>774</v>
      </c>
      <c r="I933">
        <v>33915</v>
      </c>
      <c r="J933" t="s">
        <v>201</v>
      </c>
      <c r="K933" t="s">
        <v>622</v>
      </c>
    </row>
    <row r="934" spans="1:11">
      <c r="A934" t="s">
        <v>2305</v>
      </c>
      <c r="B934" t="s">
        <v>771</v>
      </c>
      <c r="C934" t="s">
        <v>2306</v>
      </c>
      <c r="D934" t="s">
        <v>776</v>
      </c>
      <c r="E934" t="s">
        <v>774</v>
      </c>
      <c r="F934" t="s">
        <v>774</v>
      </c>
      <c r="G934" t="s">
        <v>774</v>
      </c>
      <c r="H934" t="s">
        <v>774</v>
      </c>
      <c r="I934">
        <v>33916</v>
      </c>
      <c r="J934" t="s">
        <v>3863</v>
      </c>
      <c r="K934" t="s">
        <v>622</v>
      </c>
    </row>
    <row r="935" spans="1:11">
      <c r="A935" t="s">
        <v>2307</v>
      </c>
      <c r="B935" t="s">
        <v>771</v>
      </c>
      <c r="C935" t="s">
        <v>2308</v>
      </c>
      <c r="D935" t="s">
        <v>776</v>
      </c>
      <c r="E935" t="s">
        <v>774</v>
      </c>
      <c r="F935" t="s">
        <v>774</v>
      </c>
      <c r="G935" t="s">
        <v>774</v>
      </c>
      <c r="H935" t="s">
        <v>774</v>
      </c>
      <c r="I935">
        <v>33917</v>
      </c>
      <c r="J935" t="s">
        <v>202</v>
      </c>
      <c r="K935" t="s">
        <v>622</v>
      </c>
    </row>
    <row r="936" spans="1:11">
      <c r="A936" t="s">
        <v>2309</v>
      </c>
      <c r="B936" t="s">
        <v>771</v>
      </c>
      <c r="C936" t="s">
        <v>2310</v>
      </c>
      <c r="D936" t="s">
        <v>776</v>
      </c>
      <c r="E936" t="s">
        <v>774</v>
      </c>
      <c r="F936" t="s">
        <v>774</v>
      </c>
      <c r="G936" t="s">
        <v>774</v>
      </c>
      <c r="H936" t="s">
        <v>774</v>
      </c>
      <c r="I936">
        <v>33918</v>
      </c>
      <c r="J936" t="s">
        <v>3864</v>
      </c>
      <c r="K936" t="s">
        <v>622</v>
      </c>
    </row>
    <row r="937" spans="1:11">
      <c r="A937" t="s">
        <v>2315</v>
      </c>
      <c r="B937" t="s">
        <v>771</v>
      </c>
      <c r="C937" t="s">
        <v>948</v>
      </c>
      <c r="D937" t="s">
        <v>776</v>
      </c>
      <c r="E937" t="s">
        <v>774</v>
      </c>
      <c r="F937" t="s">
        <v>774</v>
      </c>
      <c r="G937" t="s">
        <v>774</v>
      </c>
      <c r="H937" t="s">
        <v>774</v>
      </c>
      <c r="I937">
        <v>33919</v>
      </c>
      <c r="J937" t="s">
        <v>7</v>
      </c>
      <c r="K937" t="s">
        <v>622</v>
      </c>
    </row>
    <row r="938" spans="1:11">
      <c r="A938" t="s">
        <v>2320</v>
      </c>
      <c r="B938" t="s">
        <v>771</v>
      </c>
      <c r="C938" t="s">
        <v>2321</v>
      </c>
      <c r="D938" t="s">
        <v>776</v>
      </c>
      <c r="E938" t="s">
        <v>774</v>
      </c>
      <c r="F938" t="s">
        <v>774</v>
      </c>
      <c r="G938" t="s">
        <v>774</v>
      </c>
      <c r="H938" t="s">
        <v>774</v>
      </c>
      <c r="I938">
        <v>33920</v>
      </c>
      <c r="J938" t="s">
        <v>203</v>
      </c>
      <c r="K938" t="s">
        <v>622</v>
      </c>
    </row>
    <row r="939" spans="1:11">
      <c r="A939" t="s">
        <v>1963</v>
      </c>
      <c r="B939" t="s">
        <v>771</v>
      </c>
      <c r="C939" t="s">
        <v>1960</v>
      </c>
      <c r="D939" t="s">
        <v>1964</v>
      </c>
      <c r="E939" t="s">
        <v>774</v>
      </c>
      <c r="F939" t="s">
        <v>774</v>
      </c>
      <c r="G939" t="s">
        <v>774</v>
      </c>
      <c r="H939" t="s">
        <v>774</v>
      </c>
      <c r="I939">
        <v>33921</v>
      </c>
      <c r="J939" t="s">
        <v>162</v>
      </c>
      <c r="K939" t="s">
        <v>4183</v>
      </c>
    </row>
    <row r="940" spans="1:11">
      <c r="A940" t="s">
        <v>2342</v>
      </c>
      <c r="B940" t="s">
        <v>771</v>
      </c>
      <c r="C940" t="s">
        <v>2343</v>
      </c>
      <c r="D940" t="s">
        <v>776</v>
      </c>
      <c r="E940" t="s">
        <v>774</v>
      </c>
      <c r="F940" t="s">
        <v>774</v>
      </c>
      <c r="G940" t="s">
        <v>774</v>
      </c>
      <c r="H940" t="s">
        <v>774</v>
      </c>
      <c r="I940">
        <v>33922</v>
      </c>
      <c r="J940" t="s">
        <v>206</v>
      </c>
      <c r="K940" t="s">
        <v>622</v>
      </c>
    </row>
    <row r="941" spans="1:11">
      <c r="A941" t="s">
        <v>2347</v>
      </c>
      <c r="B941" t="s">
        <v>771</v>
      </c>
      <c r="C941" t="s">
        <v>2345</v>
      </c>
      <c r="D941" t="s">
        <v>776</v>
      </c>
      <c r="E941" t="s">
        <v>774</v>
      </c>
      <c r="F941" t="s">
        <v>774</v>
      </c>
      <c r="G941" t="s">
        <v>774</v>
      </c>
      <c r="H941" t="s">
        <v>774</v>
      </c>
      <c r="I941">
        <v>33923</v>
      </c>
      <c r="J941" t="s">
        <v>207</v>
      </c>
      <c r="K941" t="s">
        <v>622</v>
      </c>
    </row>
    <row r="942" spans="1:11">
      <c r="A942" t="s">
        <v>2348</v>
      </c>
      <c r="B942" t="s">
        <v>771</v>
      </c>
      <c r="C942" t="s">
        <v>2349</v>
      </c>
      <c r="D942" t="s">
        <v>776</v>
      </c>
      <c r="E942" t="s">
        <v>774</v>
      </c>
      <c r="F942" t="s">
        <v>774</v>
      </c>
      <c r="G942" t="s">
        <v>774</v>
      </c>
      <c r="H942" t="s">
        <v>774</v>
      </c>
      <c r="I942">
        <v>33924</v>
      </c>
      <c r="J942" t="s">
        <v>208</v>
      </c>
      <c r="K942" t="s">
        <v>622</v>
      </c>
    </row>
    <row r="943" spans="1:11">
      <c r="A943" t="s">
        <v>2350</v>
      </c>
      <c r="B943" t="s">
        <v>771</v>
      </c>
      <c r="C943" t="s">
        <v>2351</v>
      </c>
      <c r="D943" t="s">
        <v>776</v>
      </c>
      <c r="E943" t="s">
        <v>774</v>
      </c>
      <c r="F943" t="s">
        <v>774</v>
      </c>
      <c r="G943" t="s">
        <v>774</v>
      </c>
      <c r="H943" t="s">
        <v>774</v>
      </c>
      <c r="I943">
        <v>33925</v>
      </c>
      <c r="J943" t="s">
        <v>209</v>
      </c>
      <c r="K943" t="s">
        <v>622</v>
      </c>
    </row>
    <row r="944" spans="1:11">
      <c r="A944" t="s">
        <v>2352</v>
      </c>
      <c r="B944" t="s">
        <v>771</v>
      </c>
      <c r="C944" t="s">
        <v>2353</v>
      </c>
      <c r="D944" t="s">
        <v>776</v>
      </c>
      <c r="E944" t="s">
        <v>774</v>
      </c>
      <c r="F944" t="s">
        <v>774</v>
      </c>
      <c r="G944" t="s">
        <v>774</v>
      </c>
      <c r="H944" t="s">
        <v>774</v>
      </c>
      <c r="I944">
        <v>33926</v>
      </c>
      <c r="J944" t="s">
        <v>210</v>
      </c>
      <c r="K944" t="s">
        <v>622</v>
      </c>
    </row>
    <row r="945" spans="1:11">
      <c r="A945" t="s">
        <v>2356</v>
      </c>
      <c r="B945" t="s">
        <v>771</v>
      </c>
      <c r="C945" t="s">
        <v>2357</v>
      </c>
      <c r="D945" t="s">
        <v>776</v>
      </c>
      <c r="E945" t="s">
        <v>774</v>
      </c>
      <c r="F945" t="s">
        <v>774</v>
      </c>
      <c r="G945" t="s">
        <v>774</v>
      </c>
      <c r="H945" t="s">
        <v>774</v>
      </c>
      <c r="I945">
        <v>33927</v>
      </c>
      <c r="J945" t="s">
        <v>211</v>
      </c>
      <c r="K945" t="s">
        <v>622</v>
      </c>
    </row>
    <row r="946" spans="1:11">
      <c r="A946" t="s">
        <v>2728</v>
      </c>
      <c r="B946" t="s">
        <v>771</v>
      </c>
      <c r="C946" t="s">
        <v>2545</v>
      </c>
      <c r="D946" t="s">
        <v>2729</v>
      </c>
      <c r="E946" t="s">
        <v>774</v>
      </c>
      <c r="F946" t="s">
        <v>774</v>
      </c>
      <c r="G946" t="s">
        <v>774</v>
      </c>
      <c r="H946" t="s">
        <v>774</v>
      </c>
      <c r="I946">
        <v>34151</v>
      </c>
      <c r="J946" t="s">
        <v>238</v>
      </c>
      <c r="K946" t="s">
        <v>3977</v>
      </c>
    </row>
    <row r="947" spans="1:11">
      <c r="A947" t="s">
        <v>1576</v>
      </c>
      <c r="B947" t="s">
        <v>771</v>
      </c>
      <c r="C947" t="s">
        <v>1577</v>
      </c>
      <c r="D947" t="s">
        <v>776</v>
      </c>
      <c r="E947" t="s">
        <v>774</v>
      </c>
      <c r="F947" t="s">
        <v>774</v>
      </c>
      <c r="G947" t="s">
        <v>774</v>
      </c>
      <c r="H947" t="s">
        <v>774</v>
      </c>
      <c r="I947">
        <v>34327</v>
      </c>
      <c r="J947" t="s">
        <v>124</v>
      </c>
      <c r="K947" t="s">
        <v>622</v>
      </c>
    </row>
    <row r="948" spans="1:11">
      <c r="A948" t="s">
        <v>2263</v>
      </c>
      <c r="B948" t="s">
        <v>771</v>
      </c>
      <c r="C948" t="s">
        <v>2262</v>
      </c>
      <c r="D948" t="s">
        <v>2264</v>
      </c>
      <c r="E948" t="s">
        <v>774</v>
      </c>
      <c r="F948" t="s">
        <v>774</v>
      </c>
      <c r="G948" t="s">
        <v>774</v>
      </c>
      <c r="H948" t="s">
        <v>774</v>
      </c>
      <c r="I948">
        <v>34330</v>
      </c>
      <c r="J948" t="s">
        <v>195</v>
      </c>
      <c r="K948" t="s">
        <v>4184</v>
      </c>
    </row>
    <row r="949" spans="1:11">
      <c r="A949" t="s">
        <v>2657</v>
      </c>
      <c r="B949" t="s">
        <v>771</v>
      </c>
      <c r="C949" t="s">
        <v>2545</v>
      </c>
      <c r="D949" t="s">
        <v>2658</v>
      </c>
      <c r="E949" t="s">
        <v>774</v>
      </c>
      <c r="F949" t="s">
        <v>774</v>
      </c>
      <c r="G949" t="s">
        <v>774</v>
      </c>
      <c r="H949" t="s">
        <v>774</v>
      </c>
      <c r="I949">
        <v>34588</v>
      </c>
      <c r="J949" t="s">
        <v>238</v>
      </c>
      <c r="K949" t="s">
        <v>517</v>
      </c>
    </row>
    <row r="950" spans="1:11">
      <c r="A950" t="s">
        <v>2730</v>
      </c>
      <c r="B950" t="s">
        <v>771</v>
      </c>
      <c r="C950" t="s">
        <v>2545</v>
      </c>
      <c r="D950" t="s">
        <v>2731</v>
      </c>
      <c r="E950" t="s">
        <v>774</v>
      </c>
      <c r="F950" t="s">
        <v>774</v>
      </c>
      <c r="G950" t="s">
        <v>774</v>
      </c>
      <c r="H950" t="s">
        <v>774</v>
      </c>
      <c r="I950">
        <v>34589</v>
      </c>
      <c r="J950" t="s">
        <v>238</v>
      </c>
      <c r="K950" t="s">
        <v>730</v>
      </c>
    </row>
    <row r="951" spans="1:11">
      <c r="A951" t="s">
        <v>2784</v>
      </c>
      <c r="B951" t="s">
        <v>771</v>
      </c>
      <c r="C951" t="s">
        <v>2545</v>
      </c>
      <c r="D951" t="s">
        <v>2785</v>
      </c>
      <c r="E951" t="s">
        <v>774</v>
      </c>
      <c r="F951" t="s">
        <v>774</v>
      </c>
      <c r="G951" t="s">
        <v>774</v>
      </c>
      <c r="H951" t="s">
        <v>774</v>
      </c>
      <c r="I951">
        <v>34590</v>
      </c>
      <c r="J951" t="s">
        <v>238</v>
      </c>
      <c r="K951" t="s">
        <v>733</v>
      </c>
    </row>
    <row r="952" spans="1:11">
      <c r="A952" t="s">
        <v>961</v>
      </c>
      <c r="B952" t="s">
        <v>771</v>
      </c>
      <c r="C952" t="s">
        <v>935</v>
      </c>
      <c r="D952" t="s">
        <v>962</v>
      </c>
      <c r="E952" t="s">
        <v>774</v>
      </c>
      <c r="F952" t="s">
        <v>774</v>
      </c>
      <c r="G952" t="s">
        <v>774</v>
      </c>
      <c r="H952" t="s">
        <v>774</v>
      </c>
      <c r="I952">
        <v>34999</v>
      </c>
      <c r="J952" t="s">
        <v>64</v>
      </c>
      <c r="K952" t="s">
        <v>239</v>
      </c>
    </row>
    <row r="953" spans="1:11">
      <c r="A953" t="s">
        <v>2807</v>
      </c>
      <c r="B953" t="s">
        <v>771</v>
      </c>
      <c r="C953" t="s">
        <v>2545</v>
      </c>
      <c r="D953" t="s">
        <v>2808</v>
      </c>
      <c r="E953" t="s">
        <v>774</v>
      </c>
      <c r="F953" t="s">
        <v>774</v>
      </c>
      <c r="G953" t="s">
        <v>774</v>
      </c>
      <c r="H953" t="s">
        <v>774</v>
      </c>
      <c r="I953">
        <v>35197</v>
      </c>
      <c r="J953" t="s">
        <v>238</v>
      </c>
      <c r="K953" t="s">
        <v>3994</v>
      </c>
    </row>
    <row r="954" spans="1:11">
      <c r="A954" t="s">
        <v>3040</v>
      </c>
      <c r="B954" t="s">
        <v>771</v>
      </c>
      <c r="C954" t="s">
        <v>3041</v>
      </c>
      <c r="D954" t="s">
        <v>776</v>
      </c>
      <c r="E954" t="s">
        <v>774</v>
      </c>
      <c r="F954" t="s">
        <v>774</v>
      </c>
      <c r="G954" t="s">
        <v>774</v>
      </c>
      <c r="H954" t="s">
        <v>774</v>
      </c>
      <c r="I954">
        <v>37402</v>
      </c>
      <c r="J954" t="s">
        <v>4085</v>
      </c>
      <c r="K954" t="s">
        <v>622</v>
      </c>
    </row>
    <row r="955" spans="1:11">
      <c r="A955" t="s">
        <v>3154</v>
      </c>
      <c r="B955" t="s">
        <v>771</v>
      </c>
      <c r="C955" t="s">
        <v>3155</v>
      </c>
      <c r="D955" t="s">
        <v>776</v>
      </c>
      <c r="E955" t="s">
        <v>774</v>
      </c>
      <c r="F955" t="s">
        <v>774</v>
      </c>
      <c r="G955" t="s">
        <v>774</v>
      </c>
      <c r="H955" t="s">
        <v>774</v>
      </c>
      <c r="I955">
        <v>37403</v>
      </c>
      <c r="J955" t="s">
        <v>4133</v>
      </c>
      <c r="K955" t="s">
        <v>622</v>
      </c>
    </row>
    <row r="956" spans="1:11">
      <c r="A956" t="s">
        <v>2215</v>
      </c>
      <c r="B956" t="s">
        <v>771</v>
      </c>
      <c r="C956" t="s">
        <v>2212</v>
      </c>
      <c r="D956" t="s">
        <v>2216</v>
      </c>
      <c r="E956" t="s">
        <v>774</v>
      </c>
      <c r="F956" t="s">
        <v>774</v>
      </c>
      <c r="G956" t="s">
        <v>774</v>
      </c>
      <c r="H956" t="s">
        <v>774</v>
      </c>
      <c r="I956">
        <v>37741</v>
      </c>
      <c r="J956" t="s">
        <v>3837</v>
      </c>
      <c r="K956" t="s">
        <v>3838</v>
      </c>
    </row>
    <row r="957" spans="1:11">
      <c r="A957" t="s">
        <v>2453</v>
      </c>
      <c r="B957" t="s">
        <v>771</v>
      </c>
      <c r="C957" t="s">
        <v>2442</v>
      </c>
      <c r="D957" t="s">
        <v>2454</v>
      </c>
      <c r="E957" t="s">
        <v>774</v>
      </c>
      <c r="F957" t="s">
        <v>774</v>
      </c>
      <c r="G957" t="s">
        <v>774</v>
      </c>
      <c r="H957" t="s">
        <v>774</v>
      </c>
      <c r="I957">
        <v>37781</v>
      </c>
      <c r="J957" t="s">
        <v>220</v>
      </c>
      <c r="K957" t="s">
        <v>4185</v>
      </c>
    </row>
    <row r="958" spans="1:11">
      <c r="A958" t="s">
        <v>2441</v>
      </c>
      <c r="B958" t="s">
        <v>771</v>
      </c>
      <c r="C958" t="s">
        <v>2442</v>
      </c>
      <c r="D958" t="s">
        <v>2443</v>
      </c>
      <c r="E958" t="s">
        <v>774</v>
      </c>
      <c r="F958" t="s">
        <v>774</v>
      </c>
      <c r="G958" t="s">
        <v>774</v>
      </c>
      <c r="H958" t="s">
        <v>774</v>
      </c>
      <c r="I958">
        <v>37782</v>
      </c>
      <c r="J958" t="s">
        <v>220</v>
      </c>
      <c r="K958" t="s">
        <v>4186</v>
      </c>
    </row>
    <row r="959" spans="1:11">
      <c r="A959" t="s">
        <v>2596</v>
      </c>
      <c r="B959" t="s">
        <v>771</v>
      </c>
      <c r="C959" t="s">
        <v>2545</v>
      </c>
      <c r="D959" t="s">
        <v>2597</v>
      </c>
      <c r="E959" t="s">
        <v>774</v>
      </c>
      <c r="F959" t="s">
        <v>774</v>
      </c>
      <c r="G959" t="s">
        <v>774</v>
      </c>
      <c r="H959" t="s">
        <v>774</v>
      </c>
      <c r="I959">
        <v>38010</v>
      </c>
      <c r="J959" t="s">
        <v>238</v>
      </c>
      <c r="K959" t="s">
        <v>3949</v>
      </c>
    </row>
    <row r="960" spans="1:11">
      <c r="A960" t="s">
        <v>2738</v>
      </c>
      <c r="B960" t="s">
        <v>771</v>
      </c>
      <c r="C960" t="s">
        <v>2545</v>
      </c>
      <c r="D960" t="s">
        <v>2739</v>
      </c>
      <c r="E960" t="s">
        <v>774</v>
      </c>
      <c r="F960" t="s">
        <v>774</v>
      </c>
      <c r="G960" t="s">
        <v>774</v>
      </c>
      <c r="H960" t="s">
        <v>774</v>
      </c>
      <c r="I960">
        <v>38011</v>
      </c>
      <c r="J960" t="s">
        <v>238</v>
      </c>
      <c r="K960" t="s">
        <v>3980</v>
      </c>
    </row>
    <row r="961" spans="1:11">
      <c r="A961" t="s">
        <v>2594</v>
      </c>
      <c r="B961" t="s">
        <v>771</v>
      </c>
      <c r="C961" t="s">
        <v>2545</v>
      </c>
      <c r="D961" t="s">
        <v>2595</v>
      </c>
      <c r="E961" t="s">
        <v>774</v>
      </c>
      <c r="F961" t="s">
        <v>774</v>
      </c>
      <c r="G961" t="s">
        <v>774</v>
      </c>
      <c r="H961" t="s">
        <v>774</v>
      </c>
      <c r="I961">
        <v>38012</v>
      </c>
      <c r="J961" t="s">
        <v>238</v>
      </c>
      <c r="K961" t="s">
        <v>650</v>
      </c>
    </row>
    <row r="962" spans="1:11">
      <c r="A962" t="s">
        <v>2564</v>
      </c>
      <c r="B962" t="s">
        <v>771</v>
      </c>
      <c r="C962" t="s">
        <v>2545</v>
      </c>
      <c r="D962" t="s">
        <v>2565</v>
      </c>
      <c r="E962" t="s">
        <v>774</v>
      </c>
      <c r="F962" t="s">
        <v>774</v>
      </c>
      <c r="G962" t="s">
        <v>774</v>
      </c>
      <c r="H962" t="s">
        <v>774</v>
      </c>
      <c r="I962">
        <v>38039</v>
      </c>
      <c r="J962" t="s">
        <v>238</v>
      </c>
      <c r="K962" t="s">
        <v>678</v>
      </c>
    </row>
    <row r="963" spans="1:11">
      <c r="A963" t="s">
        <v>3011</v>
      </c>
      <c r="B963" t="s">
        <v>771</v>
      </c>
      <c r="C963" t="s">
        <v>3010</v>
      </c>
      <c r="D963" t="s">
        <v>3012</v>
      </c>
      <c r="E963" t="s">
        <v>774</v>
      </c>
      <c r="F963" t="s">
        <v>774</v>
      </c>
      <c r="G963" t="s">
        <v>774</v>
      </c>
      <c r="H963" t="s">
        <v>774</v>
      </c>
      <c r="I963">
        <v>38040</v>
      </c>
      <c r="J963" t="s">
        <v>4069</v>
      </c>
      <c r="K963" t="s">
        <v>4070</v>
      </c>
    </row>
    <row r="964" spans="1:11">
      <c r="A964" t="s">
        <v>2159</v>
      </c>
      <c r="B964" t="s">
        <v>771</v>
      </c>
      <c r="C964" t="s">
        <v>2158</v>
      </c>
      <c r="D964" t="s">
        <v>2158</v>
      </c>
      <c r="E964" t="s">
        <v>774</v>
      </c>
      <c r="F964" t="s">
        <v>774</v>
      </c>
      <c r="G964" t="s">
        <v>774</v>
      </c>
      <c r="H964" t="s">
        <v>774</v>
      </c>
      <c r="I964">
        <v>38041</v>
      </c>
      <c r="J964" t="s">
        <v>3819</v>
      </c>
      <c r="K964" t="s">
        <v>3819</v>
      </c>
    </row>
    <row r="965" spans="1:11">
      <c r="A965" t="s">
        <v>1716</v>
      </c>
      <c r="B965" t="s">
        <v>771</v>
      </c>
      <c r="C965" t="s">
        <v>1715</v>
      </c>
      <c r="D965" t="s">
        <v>802</v>
      </c>
      <c r="E965" t="s">
        <v>774</v>
      </c>
      <c r="F965" t="s">
        <v>774</v>
      </c>
      <c r="G965" t="s">
        <v>774</v>
      </c>
      <c r="H965" t="s">
        <v>774</v>
      </c>
      <c r="I965">
        <v>38519</v>
      </c>
      <c r="J965" t="s">
        <v>3646</v>
      </c>
      <c r="K965" t="s">
        <v>3289</v>
      </c>
    </row>
    <row r="966" spans="1:11">
      <c r="A966" t="s">
        <v>1862</v>
      </c>
      <c r="B966" t="s">
        <v>771</v>
      </c>
      <c r="C966" t="s">
        <v>1863</v>
      </c>
      <c r="D966" t="s">
        <v>776</v>
      </c>
      <c r="E966" t="s">
        <v>774</v>
      </c>
      <c r="F966" t="s">
        <v>774</v>
      </c>
      <c r="G966" t="s">
        <v>774</v>
      </c>
      <c r="H966" t="s">
        <v>774</v>
      </c>
      <c r="I966">
        <v>39344</v>
      </c>
      <c r="J966" t="s">
        <v>3708</v>
      </c>
      <c r="K966" t="s">
        <v>622</v>
      </c>
    </row>
    <row r="967" spans="1:11">
      <c r="A967" t="s">
        <v>993</v>
      </c>
      <c r="B967" t="s">
        <v>771</v>
      </c>
      <c r="C967" t="s">
        <v>994</v>
      </c>
      <c r="D967" t="s">
        <v>776</v>
      </c>
      <c r="E967" t="s">
        <v>774</v>
      </c>
      <c r="F967" t="s">
        <v>774</v>
      </c>
      <c r="G967" t="s">
        <v>774</v>
      </c>
      <c r="H967" t="s">
        <v>774</v>
      </c>
      <c r="I967">
        <v>39514</v>
      </c>
      <c r="J967" t="s">
        <v>370</v>
      </c>
      <c r="K967" t="s">
        <v>622</v>
      </c>
    </row>
    <row r="968" spans="1:11">
      <c r="A968" t="s">
        <v>2451</v>
      </c>
      <c r="B968" t="s">
        <v>771</v>
      </c>
      <c r="C968" t="s">
        <v>2442</v>
      </c>
      <c r="D968" t="s">
        <v>2452</v>
      </c>
      <c r="E968" t="s">
        <v>774</v>
      </c>
      <c r="F968" t="s">
        <v>774</v>
      </c>
      <c r="G968" t="s">
        <v>774</v>
      </c>
      <c r="H968" t="s">
        <v>774</v>
      </c>
      <c r="I968">
        <v>39556</v>
      </c>
      <c r="J968" t="s">
        <v>220</v>
      </c>
      <c r="K968" t="s">
        <v>3917</v>
      </c>
    </row>
    <row r="969" spans="1:11">
      <c r="A969" t="s">
        <v>2137</v>
      </c>
      <c r="B969" t="s">
        <v>771</v>
      </c>
      <c r="C969" t="s">
        <v>2138</v>
      </c>
      <c r="D969" t="s">
        <v>2139</v>
      </c>
      <c r="E969" t="s">
        <v>774</v>
      </c>
      <c r="F969" t="s">
        <v>774</v>
      </c>
      <c r="G969" t="s">
        <v>774</v>
      </c>
      <c r="H969" t="s">
        <v>774</v>
      </c>
      <c r="I969">
        <v>41132</v>
      </c>
      <c r="J969" t="s">
        <v>174</v>
      </c>
      <c r="K969" t="s">
        <v>3813</v>
      </c>
    </row>
    <row r="970" spans="1:11">
      <c r="A970" t="s">
        <v>1897</v>
      </c>
      <c r="B970" t="s">
        <v>771</v>
      </c>
      <c r="C970" t="s">
        <v>1896</v>
      </c>
      <c r="D970" t="s">
        <v>1898</v>
      </c>
      <c r="E970" t="s">
        <v>774</v>
      </c>
      <c r="F970" t="s">
        <v>774</v>
      </c>
      <c r="G970" t="s">
        <v>774</v>
      </c>
      <c r="H970" t="s">
        <v>774</v>
      </c>
      <c r="I970">
        <v>41867</v>
      </c>
      <c r="J970" t="s">
        <v>152</v>
      </c>
      <c r="K970" t="s">
        <v>3724</v>
      </c>
    </row>
    <row r="971" spans="1:11">
      <c r="A971" t="s">
        <v>2832</v>
      </c>
      <c r="B971" t="s">
        <v>771</v>
      </c>
      <c r="C971" t="s">
        <v>2545</v>
      </c>
      <c r="D971" t="s">
        <v>2833</v>
      </c>
      <c r="E971" t="s">
        <v>774</v>
      </c>
      <c r="F971" t="s">
        <v>774</v>
      </c>
      <c r="G971" t="s">
        <v>774</v>
      </c>
      <c r="H971" t="s">
        <v>774</v>
      </c>
      <c r="I971">
        <v>43047</v>
      </c>
      <c r="J971" t="s">
        <v>238</v>
      </c>
      <c r="K971" t="s">
        <v>4000</v>
      </c>
    </row>
    <row r="972" spans="1:11">
      <c r="A972" t="s">
        <v>1305</v>
      </c>
      <c r="B972" t="s">
        <v>771</v>
      </c>
      <c r="C972" t="s">
        <v>1304</v>
      </c>
      <c r="D972" t="s">
        <v>1306</v>
      </c>
      <c r="E972" t="s">
        <v>774</v>
      </c>
      <c r="F972" t="s">
        <v>774</v>
      </c>
      <c r="G972" t="s">
        <v>774</v>
      </c>
      <c r="H972" t="s">
        <v>774</v>
      </c>
      <c r="I972">
        <v>43181</v>
      </c>
      <c r="J972" t="s">
        <v>108</v>
      </c>
      <c r="K972" t="s">
        <v>4187</v>
      </c>
    </row>
    <row r="973" spans="1:11">
      <c r="A973" t="s">
        <v>2237</v>
      </c>
      <c r="B973" t="s">
        <v>771</v>
      </c>
      <c r="C973" t="s">
        <v>2236</v>
      </c>
      <c r="D973" t="s">
        <v>2238</v>
      </c>
      <c r="E973" t="s">
        <v>774</v>
      </c>
      <c r="F973" t="s">
        <v>774</v>
      </c>
      <c r="G973" t="s">
        <v>774</v>
      </c>
      <c r="H973" t="s">
        <v>774</v>
      </c>
      <c r="I973">
        <v>43182</v>
      </c>
      <c r="J973" t="s">
        <v>191</v>
      </c>
      <c r="K973" t="s">
        <v>4188</v>
      </c>
    </row>
    <row r="974" spans="1:11">
      <c r="A974" t="s">
        <v>1066</v>
      </c>
      <c r="B974" t="s">
        <v>771</v>
      </c>
      <c r="C974" t="s">
        <v>1067</v>
      </c>
      <c r="D974" t="s">
        <v>1068</v>
      </c>
      <c r="E974" t="s">
        <v>774</v>
      </c>
      <c r="F974" t="s">
        <v>774</v>
      </c>
      <c r="G974" t="s">
        <v>774</v>
      </c>
      <c r="H974" t="s">
        <v>774</v>
      </c>
      <c r="I974">
        <v>43183</v>
      </c>
      <c r="J974" t="s">
        <v>3393</v>
      </c>
      <c r="K974" t="s">
        <v>4189</v>
      </c>
    </row>
    <row r="975" spans="1:11">
      <c r="A975" t="s">
        <v>1069</v>
      </c>
      <c r="B975" t="s">
        <v>771</v>
      </c>
      <c r="C975" t="s">
        <v>1067</v>
      </c>
      <c r="D975" t="s">
        <v>1070</v>
      </c>
      <c r="E975" t="s">
        <v>774</v>
      </c>
      <c r="F975" t="s">
        <v>774</v>
      </c>
      <c r="G975" t="s">
        <v>774</v>
      </c>
      <c r="H975" t="s">
        <v>774</v>
      </c>
      <c r="I975">
        <v>43184</v>
      </c>
      <c r="J975" t="s">
        <v>3393</v>
      </c>
      <c r="K975" t="s">
        <v>4190</v>
      </c>
    </row>
    <row r="976" spans="1:11">
      <c r="A976" t="s">
        <v>770</v>
      </c>
      <c r="B976" t="s">
        <v>771</v>
      </c>
      <c r="C976" t="s">
        <v>772</v>
      </c>
      <c r="D976" t="s">
        <v>773</v>
      </c>
      <c r="E976" t="s">
        <v>774</v>
      </c>
      <c r="F976" t="s">
        <v>774</v>
      </c>
      <c r="G976" t="s">
        <v>774</v>
      </c>
      <c r="H976" t="s">
        <v>774</v>
      </c>
      <c r="I976">
        <v>43185</v>
      </c>
      <c r="J976" t="s">
        <v>3280</v>
      </c>
      <c r="K976" t="s">
        <v>4191</v>
      </c>
    </row>
    <row r="977" spans="1:11">
      <c r="A977" t="s">
        <v>1042</v>
      </c>
      <c r="B977" t="s">
        <v>771</v>
      </c>
      <c r="C977" t="s">
        <v>1041</v>
      </c>
      <c r="D977" t="s">
        <v>1043</v>
      </c>
      <c r="E977" t="s">
        <v>774</v>
      </c>
      <c r="F977" t="s">
        <v>774</v>
      </c>
      <c r="G977" t="s">
        <v>774</v>
      </c>
      <c r="H977" t="s">
        <v>774</v>
      </c>
      <c r="I977">
        <v>43186</v>
      </c>
      <c r="J977" t="s">
        <v>76</v>
      </c>
      <c r="K977" t="s">
        <v>4192</v>
      </c>
    </row>
    <row r="978" spans="1:11">
      <c r="A978" t="s">
        <v>2409</v>
      </c>
      <c r="B978" t="s">
        <v>771</v>
      </c>
      <c r="C978" t="s">
        <v>2408</v>
      </c>
      <c r="D978" t="s">
        <v>2410</v>
      </c>
      <c r="E978" t="s">
        <v>774</v>
      </c>
      <c r="F978" t="s">
        <v>774</v>
      </c>
      <c r="G978" t="s">
        <v>774</v>
      </c>
      <c r="H978" t="s">
        <v>774</v>
      </c>
      <c r="I978">
        <v>43187</v>
      </c>
      <c r="J978" t="s">
        <v>3905</v>
      </c>
      <c r="K978" t="s">
        <v>4193</v>
      </c>
    </row>
    <row r="979" spans="1:11">
      <c r="A979" t="s">
        <v>2526</v>
      </c>
      <c r="B979" t="s">
        <v>771</v>
      </c>
      <c r="C979" t="s">
        <v>2525</v>
      </c>
      <c r="D979" t="s">
        <v>2527</v>
      </c>
      <c r="E979" t="s">
        <v>774</v>
      </c>
      <c r="F979" t="s">
        <v>774</v>
      </c>
      <c r="G979" t="s">
        <v>774</v>
      </c>
      <c r="H979" t="s">
        <v>774</v>
      </c>
      <c r="I979">
        <v>43188</v>
      </c>
      <c r="J979" t="s">
        <v>3935</v>
      </c>
      <c r="K979" t="s">
        <v>4194</v>
      </c>
    </row>
    <row r="980" spans="1:11">
      <c r="A980" t="s">
        <v>1072</v>
      </c>
      <c r="B980" t="s">
        <v>771</v>
      </c>
      <c r="C980" t="s">
        <v>1067</v>
      </c>
      <c r="D980" t="s">
        <v>1073</v>
      </c>
      <c r="E980" t="s">
        <v>774</v>
      </c>
      <c r="F980" t="s">
        <v>774</v>
      </c>
      <c r="G980" t="s">
        <v>774</v>
      </c>
      <c r="H980" t="s">
        <v>774</v>
      </c>
      <c r="I980">
        <v>43189</v>
      </c>
      <c r="J980" t="s">
        <v>3393</v>
      </c>
      <c r="K980" t="s">
        <v>4195</v>
      </c>
    </row>
    <row r="981" spans="1:11">
      <c r="A981" t="s">
        <v>2522</v>
      </c>
      <c r="B981" t="s">
        <v>771</v>
      </c>
      <c r="C981" t="s">
        <v>2519</v>
      </c>
      <c r="D981" t="s">
        <v>2523</v>
      </c>
      <c r="E981" t="s">
        <v>774</v>
      </c>
      <c r="F981" t="s">
        <v>774</v>
      </c>
      <c r="G981" t="s">
        <v>774</v>
      </c>
      <c r="H981" t="s">
        <v>774</v>
      </c>
      <c r="I981">
        <v>43190</v>
      </c>
      <c r="J981" t="s">
        <v>233</v>
      </c>
      <c r="K981" t="s">
        <v>4196</v>
      </c>
    </row>
    <row r="982" spans="1:11">
      <c r="A982" t="s">
        <v>1481</v>
      </c>
      <c r="B982" t="s">
        <v>771</v>
      </c>
      <c r="C982" t="s">
        <v>1420</v>
      </c>
      <c r="D982" t="s">
        <v>1482</v>
      </c>
      <c r="E982" t="s">
        <v>774</v>
      </c>
      <c r="F982" t="s">
        <v>774</v>
      </c>
      <c r="G982" t="s">
        <v>774</v>
      </c>
      <c r="H982" t="s">
        <v>774</v>
      </c>
      <c r="I982">
        <v>43191</v>
      </c>
      <c r="J982" t="s">
        <v>117</v>
      </c>
      <c r="K982" t="s">
        <v>4197</v>
      </c>
    </row>
    <row r="983" spans="1:11">
      <c r="A983" t="s">
        <v>1584</v>
      </c>
      <c r="B983" t="s">
        <v>771</v>
      </c>
      <c r="C983" t="s">
        <v>1581</v>
      </c>
      <c r="D983" t="s">
        <v>1585</v>
      </c>
      <c r="E983" t="s">
        <v>774</v>
      </c>
      <c r="F983" t="s">
        <v>774</v>
      </c>
      <c r="G983" t="s">
        <v>774</v>
      </c>
      <c r="H983" t="s">
        <v>774</v>
      </c>
      <c r="I983">
        <v>43192</v>
      </c>
      <c r="J983" t="s">
        <v>126</v>
      </c>
      <c r="K983" t="s">
        <v>4198</v>
      </c>
    </row>
    <row r="984" spans="1:11">
      <c r="A984" t="s">
        <v>1074</v>
      </c>
      <c r="B984" t="s">
        <v>771</v>
      </c>
      <c r="C984" t="s">
        <v>1067</v>
      </c>
      <c r="D984" t="s">
        <v>1075</v>
      </c>
      <c r="E984" t="s">
        <v>774</v>
      </c>
      <c r="F984" t="s">
        <v>774</v>
      </c>
      <c r="G984" t="s">
        <v>774</v>
      </c>
      <c r="H984" t="s">
        <v>774</v>
      </c>
      <c r="I984">
        <v>43193</v>
      </c>
      <c r="J984" t="s">
        <v>3393</v>
      </c>
      <c r="K984" t="s">
        <v>4199</v>
      </c>
    </row>
    <row r="985" spans="1:11">
      <c r="A985" t="s">
        <v>787</v>
      </c>
      <c r="B985" t="s">
        <v>771</v>
      </c>
      <c r="C985" t="s">
        <v>784</v>
      </c>
      <c r="D985" t="s">
        <v>788</v>
      </c>
      <c r="E985" t="s">
        <v>774</v>
      </c>
      <c r="F985" t="s">
        <v>774</v>
      </c>
      <c r="G985" t="s">
        <v>774</v>
      </c>
      <c r="H985" t="s">
        <v>774</v>
      </c>
      <c r="I985">
        <v>43194</v>
      </c>
      <c r="J985" t="s">
        <v>3286</v>
      </c>
      <c r="K985" t="s">
        <v>4200</v>
      </c>
    </row>
    <row r="986" spans="1:11">
      <c r="A986" t="s">
        <v>1273</v>
      </c>
      <c r="B986" t="s">
        <v>771</v>
      </c>
      <c r="C986" t="s">
        <v>1272</v>
      </c>
      <c r="D986" t="s">
        <v>1274</v>
      </c>
      <c r="E986" t="s">
        <v>774</v>
      </c>
      <c r="F986" t="s">
        <v>774</v>
      </c>
      <c r="G986" t="s">
        <v>774</v>
      </c>
      <c r="H986" t="s">
        <v>774</v>
      </c>
      <c r="I986">
        <v>43195</v>
      </c>
      <c r="J986" t="s">
        <v>3474</v>
      </c>
      <c r="K986" t="s">
        <v>4201</v>
      </c>
    </row>
    <row r="987" spans="1:11">
      <c r="A987" t="s">
        <v>2926</v>
      </c>
      <c r="B987" t="s">
        <v>771</v>
      </c>
      <c r="C987" t="s">
        <v>2923</v>
      </c>
      <c r="D987" t="s">
        <v>2927</v>
      </c>
      <c r="E987" t="s">
        <v>774</v>
      </c>
      <c r="F987" t="s">
        <v>774</v>
      </c>
      <c r="G987" t="s">
        <v>774</v>
      </c>
      <c r="H987" t="s">
        <v>774</v>
      </c>
      <c r="I987">
        <v>43196</v>
      </c>
      <c r="J987" t="s">
        <v>4033</v>
      </c>
      <c r="K987" t="s">
        <v>4202</v>
      </c>
    </row>
    <row r="988" spans="1:11">
      <c r="A988" t="s">
        <v>3156</v>
      </c>
      <c r="B988" t="s">
        <v>771</v>
      </c>
      <c r="C988" t="s">
        <v>3155</v>
      </c>
      <c r="D988" t="s">
        <v>3157</v>
      </c>
      <c r="E988" t="s">
        <v>774</v>
      </c>
      <c r="F988" t="s">
        <v>774</v>
      </c>
      <c r="G988" t="s">
        <v>774</v>
      </c>
      <c r="H988" t="s">
        <v>774</v>
      </c>
      <c r="I988">
        <v>43197</v>
      </c>
      <c r="J988" t="s">
        <v>4133</v>
      </c>
      <c r="K988" t="s">
        <v>4203</v>
      </c>
    </row>
    <row r="989" spans="1:11">
      <c r="A989" t="s">
        <v>2271</v>
      </c>
      <c r="B989" t="s">
        <v>771</v>
      </c>
      <c r="C989" t="s">
        <v>2268</v>
      </c>
      <c r="D989" t="s">
        <v>2272</v>
      </c>
      <c r="E989" t="s">
        <v>774</v>
      </c>
      <c r="F989" t="s">
        <v>774</v>
      </c>
      <c r="G989" t="s">
        <v>774</v>
      </c>
      <c r="H989" t="s">
        <v>774</v>
      </c>
      <c r="I989">
        <v>43198</v>
      </c>
      <c r="J989" t="s">
        <v>197</v>
      </c>
      <c r="K989" t="s">
        <v>4204</v>
      </c>
    </row>
    <row r="990" spans="1:11">
      <c r="A990" t="s">
        <v>1560</v>
      </c>
      <c r="B990" t="s">
        <v>771</v>
      </c>
      <c r="C990" t="s">
        <v>1559</v>
      </c>
      <c r="D990" t="s">
        <v>1561</v>
      </c>
      <c r="E990" t="s">
        <v>774</v>
      </c>
      <c r="F990" t="s">
        <v>774</v>
      </c>
      <c r="G990" t="s">
        <v>774</v>
      </c>
      <c r="H990" t="s">
        <v>774</v>
      </c>
      <c r="I990">
        <v>43199</v>
      </c>
      <c r="J990" t="s">
        <v>122</v>
      </c>
      <c r="K990" t="s">
        <v>4205</v>
      </c>
    </row>
    <row r="991" spans="1:11">
      <c r="A991" t="s">
        <v>2273</v>
      </c>
      <c r="B991" t="s">
        <v>771</v>
      </c>
      <c r="C991" t="s">
        <v>2268</v>
      </c>
      <c r="D991" t="s">
        <v>2274</v>
      </c>
      <c r="E991" t="s">
        <v>774</v>
      </c>
      <c r="F991" t="s">
        <v>774</v>
      </c>
      <c r="G991" t="s">
        <v>774</v>
      </c>
      <c r="H991" t="s">
        <v>774</v>
      </c>
      <c r="I991">
        <v>43200</v>
      </c>
      <c r="J991" t="s">
        <v>197</v>
      </c>
      <c r="K991" t="s">
        <v>4206</v>
      </c>
    </row>
    <row r="992" spans="1:11">
      <c r="A992" t="s">
        <v>1562</v>
      </c>
      <c r="B992" t="s">
        <v>771</v>
      </c>
      <c r="C992" t="s">
        <v>1559</v>
      </c>
      <c r="D992" t="s">
        <v>1563</v>
      </c>
      <c r="E992" t="s">
        <v>774</v>
      </c>
      <c r="F992" t="s">
        <v>774</v>
      </c>
      <c r="G992" t="s">
        <v>774</v>
      </c>
      <c r="H992" t="s">
        <v>774</v>
      </c>
      <c r="I992">
        <v>43201</v>
      </c>
      <c r="J992" t="s">
        <v>122</v>
      </c>
      <c r="K992" t="s">
        <v>4207</v>
      </c>
    </row>
    <row r="993" spans="1:11">
      <c r="A993" t="s">
        <v>930</v>
      </c>
      <c r="B993" t="s">
        <v>771</v>
      </c>
      <c r="C993" t="s">
        <v>929</v>
      </c>
      <c r="D993" t="s">
        <v>931</v>
      </c>
      <c r="E993" t="s">
        <v>774</v>
      </c>
      <c r="F993" t="s">
        <v>774</v>
      </c>
      <c r="G993" t="s">
        <v>774</v>
      </c>
      <c r="H993" t="s">
        <v>774</v>
      </c>
      <c r="I993">
        <v>43202</v>
      </c>
      <c r="J993" t="s">
        <v>61</v>
      </c>
      <c r="K993" t="s">
        <v>4208</v>
      </c>
    </row>
    <row r="994" spans="1:11">
      <c r="A994" t="s">
        <v>1564</v>
      </c>
      <c r="B994" t="s">
        <v>771</v>
      </c>
      <c r="C994" t="s">
        <v>1559</v>
      </c>
      <c r="D994" t="s">
        <v>1565</v>
      </c>
      <c r="E994" t="s">
        <v>774</v>
      </c>
      <c r="F994" t="s">
        <v>774</v>
      </c>
      <c r="G994" t="s">
        <v>774</v>
      </c>
      <c r="H994" t="s">
        <v>774</v>
      </c>
      <c r="I994">
        <v>43203</v>
      </c>
      <c r="J994" t="s">
        <v>122</v>
      </c>
      <c r="K994" t="s">
        <v>4209</v>
      </c>
    </row>
    <row r="995" spans="1:11">
      <c r="A995" t="s">
        <v>1566</v>
      </c>
      <c r="B995" t="s">
        <v>771</v>
      </c>
      <c r="C995" t="s">
        <v>1559</v>
      </c>
      <c r="D995" t="s">
        <v>1567</v>
      </c>
      <c r="E995" t="s">
        <v>774</v>
      </c>
      <c r="F995" t="s">
        <v>774</v>
      </c>
      <c r="G995" t="s">
        <v>774</v>
      </c>
      <c r="H995" t="s">
        <v>774</v>
      </c>
      <c r="I995">
        <v>43204</v>
      </c>
      <c r="J995" t="s">
        <v>122</v>
      </c>
      <c r="K995" t="s">
        <v>4210</v>
      </c>
    </row>
    <row r="996" spans="1:11">
      <c r="A996" t="s">
        <v>2324</v>
      </c>
      <c r="B996" t="s">
        <v>771</v>
      </c>
      <c r="C996" t="s">
        <v>2323</v>
      </c>
      <c r="D996" t="s">
        <v>2325</v>
      </c>
      <c r="E996" t="s">
        <v>774</v>
      </c>
      <c r="F996" t="s">
        <v>774</v>
      </c>
      <c r="G996" t="s">
        <v>774</v>
      </c>
      <c r="H996" t="s">
        <v>774</v>
      </c>
      <c r="I996">
        <v>43205</v>
      </c>
      <c r="J996" t="s">
        <v>204</v>
      </c>
      <c r="K996" t="s">
        <v>4211</v>
      </c>
    </row>
    <row r="997" spans="1:11">
      <c r="A997" t="s">
        <v>2188</v>
      </c>
      <c r="B997" t="s">
        <v>771</v>
      </c>
      <c r="C997" t="s">
        <v>2189</v>
      </c>
      <c r="D997" t="s">
        <v>2190</v>
      </c>
      <c r="E997" t="s">
        <v>774</v>
      </c>
      <c r="F997" t="s">
        <v>774</v>
      </c>
      <c r="G997" t="s">
        <v>774</v>
      </c>
      <c r="H997" t="s">
        <v>774</v>
      </c>
      <c r="I997">
        <v>43206</v>
      </c>
      <c r="J997" t="s">
        <v>184</v>
      </c>
      <c r="K997" t="s">
        <v>4212</v>
      </c>
    </row>
    <row r="998" spans="1:11">
      <c r="A998" t="s">
        <v>1875</v>
      </c>
      <c r="B998" t="s">
        <v>771</v>
      </c>
      <c r="C998" t="s">
        <v>1876</v>
      </c>
      <c r="D998" t="s">
        <v>1877</v>
      </c>
      <c r="E998" t="s">
        <v>774</v>
      </c>
      <c r="F998" t="s">
        <v>774</v>
      </c>
      <c r="G998" t="s">
        <v>774</v>
      </c>
      <c r="H998" t="s">
        <v>774</v>
      </c>
      <c r="I998">
        <v>43207</v>
      </c>
      <c r="J998" t="s">
        <v>3716</v>
      </c>
      <c r="K998" t="s">
        <v>4213</v>
      </c>
    </row>
    <row r="999" spans="1:11">
      <c r="A999" t="s">
        <v>1935</v>
      </c>
      <c r="B999" t="s">
        <v>771</v>
      </c>
      <c r="C999" t="s">
        <v>1934</v>
      </c>
      <c r="D999" t="s">
        <v>1936</v>
      </c>
      <c r="E999" t="s">
        <v>774</v>
      </c>
      <c r="F999" t="s">
        <v>774</v>
      </c>
      <c r="G999" t="s">
        <v>774</v>
      </c>
      <c r="H999" t="s">
        <v>774</v>
      </c>
      <c r="I999">
        <v>43208</v>
      </c>
      <c r="J999" t="s">
        <v>3739</v>
      </c>
      <c r="K999" t="s">
        <v>4214</v>
      </c>
    </row>
    <row r="1000" spans="1:11">
      <c r="A1000" t="s">
        <v>1879</v>
      </c>
      <c r="B1000" t="s">
        <v>771</v>
      </c>
      <c r="C1000" t="s">
        <v>1876</v>
      </c>
      <c r="D1000" t="s">
        <v>1880</v>
      </c>
      <c r="E1000" t="s">
        <v>774</v>
      </c>
      <c r="F1000" t="s">
        <v>774</v>
      </c>
      <c r="G1000" t="s">
        <v>774</v>
      </c>
      <c r="H1000" t="s">
        <v>774</v>
      </c>
      <c r="I1000">
        <v>43209</v>
      </c>
      <c r="J1000" t="s">
        <v>3716</v>
      </c>
      <c r="K1000" t="s">
        <v>4215</v>
      </c>
    </row>
    <row r="1001" spans="1:11">
      <c r="A1001" t="s">
        <v>922</v>
      </c>
      <c r="B1001" t="s">
        <v>771</v>
      </c>
      <c r="C1001" t="s">
        <v>921</v>
      </c>
      <c r="D1001" t="s">
        <v>923</v>
      </c>
      <c r="E1001" t="s">
        <v>774</v>
      </c>
      <c r="F1001" t="s">
        <v>774</v>
      </c>
      <c r="G1001" t="s">
        <v>774</v>
      </c>
      <c r="H1001" t="s">
        <v>774</v>
      </c>
      <c r="I1001">
        <v>43210</v>
      </c>
      <c r="J1001" t="s">
        <v>60</v>
      </c>
      <c r="K1001" t="s">
        <v>4216</v>
      </c>
    </row>
    <row r="1002" spans="1:11">
      <c r="A1002" t="s">
        <v>1691</v>
      </c>
      <c r="B1002" t="s">
        <v>771</v>
      </c>
      <c r="C1002" t="s">
        <v>1655</v>
      </c>
      <c r="D1002" t="s">
        <v>1692</v>
      </c>
      <c r="E1002" t="s">
        <v>774</v>
      </c>
      <c r="F1002" t="s">
        <v>774</v>
      </c>
      <c r="G1002" t="s">
        <v>774</v>
      </c>
      <c r="H1002" t="s">
        <v>774</v>
      </c>
      <c r="I1002">
        <v>43211</v>
      </c>
      <c r="J1002" t="s">
        <v>3618</v>
      </c>
      <c r="K1002" t="s">
        <v>4217</v>
      </c>
    </row>
    <row r="1003" spans="1:11">
      <c r="A1003" t="s">
        <v>2313</v>
      </c>
      <c r="B1003" t="s">
        <v>771</v>
      </c>
      <c r="C1003" t="s">
        <v>948</v>
      </c>
      <c r="D1003" t="s">
        <v>2314</v>
      </c>
      <c r="E1003" t="s">
        <v>774</v>
      </c>
      <c r="F1003" t="s">
        <v>774</v>
      </c>
      <c r="G1003" t="s">
        <v>774</v>
      </c>
      <c r="H1003" t="s">
        <v>774</v>
      </c>
      <c r="I1003">
        <v>43212</v>
      </c>
      <c r="J1003" t="s">
        <v>7</v>
      </c>
      <c r="K1003" t="s">
        <v>4218</v>
      </c>
    </row>
    <row r="1004" spans="1:11">
      <c r="A1004" t="s">
        <v>1250</v>
      </c>
      <c r="B1004" t="s">
        <v>771</v>
      </c>
      <c r="C1004" t="s">
        <v>1247</v>
      </c>
      <c r="D1004" t="s">
        <v>1251</v>
      </c>
      <c r="E1004" t="s">
        <v>774</v>
      </c>
      <c r="F1004" t="s">
        <v>774</v>
      </c>
      <c r="G1004" t="s">
        <v>774</v>
      </c>
      <c r="H1004" t="s">
        <v>774</v>
      </c>
      <c r="I1004">
        <v>43213</v>
      </c>
      <c r="J1004" t="s">
        <v>100</v>
      </c>
      <c r="K1004" t="s">
        <v>4219</v>
      </c>
    </row>
    <row r="1005" spans="1:11">
      <c r="A1005" t="s">
        <v>847</v>
      </c>
      <c r="B1005" t="s">
        <v>771</v>
      </c>
      <c r="C1005" t="s">
        <v>846</v>
      </c>
      <c r="D1005" t="s">
        <v>848</v>
      </c>
      <c r="E1005" t="s">
        <v>774</v>
      </c>
      <c r="F1005" t="s">
        <v>774</v>
      </c>
      <c r="G1005" t="s">
        <v>774</v>
      </c>
      <c r="H1005" t="s">
        <v>774</v>
      </c>
      <c r="I1005">
        <v>43214</v>
      </c>
      <c r="J1005" t="s">
        <v>3309</v>
      </c>
      <c r="K1005" t="s">
        <v>4220</v>
      </c>
    </row>
    <row r="1006" spans="1:11">
      <c r="A1006" t="s">
        <v>1632</v>
      </c>
      <c r="B1006" t="s">
        <v>771</v>
      </c>
      <c r="C1006" t="s">
        <v>1631</v>
      </c>
      <c r="D1006" t="s">
        <v>1633</v>
      </c>
      <c r="E1006" t="s">
        <v>774</v>
      </c>
      <c r="F1006" t="s">
        <v>774</v>
      </c>
      <c r="G1006" t="s">
        <v>774</v>
      </c>
      <c r="H1006" t="s">
        <v>774</v>
      </c>
      <c r="I1006">
        <v>43215</v>
      </c>
      <c r="J1006" t="s">
        <v>134</v>
      </c>
      <c r="K1006" t="s">
        <v>4221</v>
      </c>
    </row>
    <row r="1007" spans="1:11">
      <c r="A1007" t="s">
        <v>1725</v>
      </c>
      <c r="B1007" t="s">
        <v>771</v>
      </c>
      <c r="C1007" t="s">
        <v>1724</v>
      </c>
      <c r="D1007" t="s">
        <v>1726</v>
      </c>
      <c r="E1007" t="s">
        <v>774</v>
      </c>
      <c r="F1007" t="s">
        <v>774</v>
      </c>
      <c r="G1007" t="s">
        <v>774</v>
      </c>
      <c r="H1007" t="s">
        <v>774</v>
      </c>
      <c r="I1007">
        <v>43216</v>
      </c>
      <c r="J1007" t="s">
        <v>140</v>
      </c>
      <c r="K1007" t="s">
        <v>4222</v>
      </c>
    </row>
    <row r="1008" spans="1:11">
      <c r="A1008" t="s">
        <v>1252</v>
      </c>
      <c r="B1008" t="s">
        <v>771</v>
      </c>
      <c r="C1008" t="s">
        <v>1247</v>
      </c>
      <c r="D1008" t="s">
        <v>1253</v>
      </c>
      <c r="E1008" t="s">
        <v>774</v>
      </c>
      <c r="F1008" t="s">
        <v>774</v>
      </c>
      <c r="G1008" t="s">
        <v>774</v>
      </c>
      <c r="H1008" t="s">
        <v>774</v>
      </c>
      <c r="I1008">
        <v>43217</v>
      </c>
      <c r="J1008" t="s">
        <v>100</v>
      </c>
      <c r="K1008" t="s">
        <v>4223</v>
      </c>
    </row>
    <row r="1009" spans="1:11">
      <c r="A1009" t="s">
        <v>2318</v>
      </c>
      <c r="B1009" t="s">
        <v>771</v>
      </c>
      <c r="C1009" t="s">
        <v>948</v>
      </c>
      <c r="D1009" t="s">
        <v>2319</v>
      </c>
      <c r="E1009" t="s">
        <v>774</v>
      </c>
      <c r="F1009" t="s">
        <v>774</v>
      </c>
      <c r="G1009" t="s">
        <v>774</v>
      </c>
      <c r="H1009" t="s">
        <v>774</v>
      </c>
      <c r="I1009">
        <v>43218</v>
      </c>
      <c r="J1009" t="s">
        <v>7</v>
      </c>
      <c r="K1009" t="s">
        <v>4224</v>
      </c>
    </row>
    <row r="1010" spans="1:11">
      <c r="A1010" t="s">
        <v>1256</v>
      </c>
      <c r="B1010" t="s">
        <v>771</v>
      </c>
      <c r="C1010" t="s">
        <v>1247</v>
      </c>
      <c r="D1010" t="s">
        <v>1257</v>
      </c>
      <c r="E1010" t="s">
        <v>774</v>
      </c>
      <c r="F1010" t="s">
        <v>774</v>
      </c>
      <c r="G1010" t="s">
        <v>774</v>
      </c>
      <c r="H1010" t="s">
        <v>774</v>
      </c>
      <c r="I1010">
        <v>43219</v>
      </c>
      <c r="J1010" t="s">
        <v>100</v>
      </c>
      <c r="K1010" t="s">
        <v>4225</v>
      </c>
    </row>
    <row r="1011" spans="1:11">
      <c r="A1011" t="s">
        <v>2233</v>
      </c>
      <c r="B1011" t="s">
        <v>771</v>
      </c>
      <c r="C1011" t="s">
        <v>2232</v>
      </c>
      <c r="D1011" t="s">
        <v>2234</v>
      </c>
      <c r="E1011" t="s">
        <v>774</v>
      </c>
      <c r="F1011" t="s">
        <v>774</v>
      </c>
      <c r="G1011" t="s">
        <v>774</v>
      </c>
      <c r="H1011" t="s">
        <v>774</v>
      </c>
      <c r="I1011">
        <v>43220</v>
      </c>
      <c r="J1011" t="s">
        <v>190</v>
      </c>
      <c r="K1011" t="s">
        <v>4226</v>
      </c>
    </row>
    <row r="1012" spans="1:11">
      <c r="A1012" t="s">
        <v>849</v>
      </c>
      <c r="B1012" t="s">
        <v>771</v>
      </c>
      <c r="C1012" t="s">
        <v>846</v>
      </c>
      <c r="D1012" t="s">
        <v>850</v>
      </c>
      <c r="E1012" t="s">
        <v>774</v>
      </c>
      <c r="F1012" t="s">
        <v>774</v>
      </c>
      <c r="G1012" t="s">
        <v>774</v>
      </c>
      <c r="H1012" t="s">
        <v>774</v>
      </c>
      <c r="I1012">
        <v>43221</v>
      </c>
      <c r="J1012" t="s">
        <v>3309</v>
      </c>
      <c r="K1012" t="s">
        <v>4227</v>
      </c>
    </row>
    <row r="1013" spans="1:11">
      <c r="A1013" t="s">
        <v>2957</v>
      </c>
      <c r="B1013" t="s">
        <v>771</v>
      </c>
      <c r="C1013" t="s">
        <v>2950</v>
      </c>
      <c r="D1013" t="s">
        <v>2958</v>
      </c>
      <c r="E1013" t="s">
        <v>774</v>
      </c>
      <c r="F1013" t="s">
        <v>774</v>
      </c>
      <c r="G1013" t="s">
        <v>774</v>
      </c>
      <c r="H1013" t="s">
        <v>774</v>
      </c>
      <c r="I1013">
        <v>43222</v>
      </c>
      <c r="J1013" t="s">
        <v>245</v>
      </c>
      <c r="K1013" t="s">
        <v>4228</v>
      </c>
    </row>
    <row r="1014" spans="1:11">
      <c r="A1014" t="s">
        <v>1025</v>
      </c>
      <c r="B1014" t="s">
        <v>771</v>
      </c>
      <c r="C1014" t="s">
        <v>1022</v>
      </c>
      <c r="D1014" t="s">
        <v>1026</v>
      </c>
      <c r="E1014" t="s">
        <v>774</v>
      </c>
      <c r="F1014" t="s">
        <v>774</v>
      </c>
      <c r="G1014" t="s">
        <v>774</v>
      </c>
      <c r="H1014" t="s">
        <v>774</v>
      </c>
      <c r="I1014">
        <v>43223</v>
      </c>
      <c r="J1014" t="s">
        <v>75</v>
      </c>
      <c r="K1014" t="s">
        <v>4229</v>
      </c>
    </row>
    <row r="1015" spans="1:11">
      <c r="A1015" t="s">
        <v>2500</v>
      </c>
      <c r="B1015" t="s">
        <v>771</v>
      </c>
      <c r="C1015" t="s">
        <v>2501</v>
      </c>
      <c r="D1015" t="s">
        <v>2502</v>
      </c>
      <c r="E1015" t="s">
        <v>774</v>
      </c>
      <c r="F1015" t="s">
        <v>774</v>
      </c>
      <c r="G1015" t="s">
        <v>774</v>
      </c>
      <c r="H1015" t="s">
        <v>774</v>
      </c>
      <c r="I1015">
        <v>43224</v>
      </c>
      <c r="J1015" t="s">
        <v>3929</v>
      </c>
      <c r="K1015" t="s">
        <v>4230</v>
      </c>
    </row>
    <row r="1016" spans="1:11">
      <c r="A1016" t="s">
        <v>916</v>
      </c>
      <c r="B1016" t="s">
        <v>771</v>
      </c>
      <c r="C1016" t="s">
        <v>785</v>
      </c>
      <c r="D1016" t="s">
        <v>917</v>
      </c>
      <c r="E1016" t="s">
        <v>774</v>
      </c>
      <c r="F1016" t="s">
        <v>774</v>
      </c>
      <c r="G1016" t="s">
        <v>774</v>
      </c>
      <c r="H1016" t="s">
        <v>774</v>
      </c>
      <c r="I1016">
        <v>43225</v>
      </c>
      <c r="J1016" t="s">
        <v>63</v>
      </c>
      <c r="K1016" t="s">
        <v>4231</v>
      </c>
    </row>
    <row r="1017" spans="1:11">
      <c r="A1017" t="s">
        <v>918</v>
      </c>
      <c r="B1017" t="s">
        <v>771</v>
      </c>
      <c r="C1017" t="s">
        <v>785</v>
      </c>
      <c r="D1017" t="s">
        <v>919</v>
      </c>
      <c r="E1017" t="s">
        <v>774</v>
      </c>
      <c r="F1017" t="s">
        <v>774</v>
      </c>
      <c r="G1017" t="s">
        <v>774</v>
      </c>
      <c r="H1017" t="s">
        <v>774</v>
      </c>
      <c r="I1017">
        <v>43226</v>
      </c>
      <c r="J1017" t="s">
        <v>63</v>
      </c>
      <c r="K1017" t="s">
        <v>4232</v>
      </c>
    </row>
    <row r="1018" spans="1:11">
      <c r="A1018" t="s">
        <v>2330</v>
      </c>
      <c r="B1018" t="s">
        <v>771</v>
      </c>
      <c r="C1018" t="s">
        <v>2327</v>
      </c>
      <c r="D1018" t="s">
        <v>2331</v>
      </c>
      <c r="E1018" t="s">
        <v>774</v>
      </c>
      <c r="F1018" t="s">
        <v>774</v>
      </c>
      <c r="G1018" t="s">
        <v>774</v>
      </c>
      <c r="H1018" t="s">
        <v>774</v>
      </c>
      <c r="I1018">
        <v>43227</v>
      </c>
      <c r="J1018" t="s">
        <v>205</v>
      </c>
      <c r="K1018" t="s">
        <v>4233</v>
      </c>
    </row>
    <row r="1019" spans="1:11">
      <c r="A1019" t="s">
        <v>3028</v>
      </c>
      <c r="B1019" t="s">
        <v>771</v>
      </c>
      <c r="C1019" t="s">
        <v>3027</v>
      </c>
      <c r="D1019" t="s">
        <v>3029</v>
      </c>
      <c r="E1019" t="s">
        <v>774</v>
      </c>
      <c r="F1019" t="s">
        <v>774</v>
      </c>
      <c r="G1019" t="s">
        <v>774</v>
      </c>
      <c r="H1019" t="s">
        <v>774</v>
      </c>
      <c r="I1019">
        <v>43228</v>
      </c>
      <c r="J1019" t="s">
        <v>253</v>
      </c>
      <c r="K1019" t="s">
        <v>4234</v>
      </c>
    </row>
    <row r="1020" spans="1:11">
      <c r="A1020" t="s">
        <v>1162</v>
      </c>
      <c r="B1020" t="s">
        <v>771</v>
      </c>
      <c r="C1020" t="s">
        <v>1161</v>
      </c>
      <c r="D1020" t="s">
        <v>1163</v>
      </c>
      <c r="E1020" t="s">
        <v>774</v>
      </c>
      <c r="F1020" t="s">
        <v>774</v>
      </c>
      <c r="G1020" t="s">
        <v>774</v>
      </c>
      <c r="H1020" t="s">
        <v>774</v>
      </c>
      <c r="I1020">
        <v>43229</v>
      </c>
      <c r="J1020" t="s">
        <v>86</v>
      </c>
      <c r="K1020" t="s">
        <v>4235</v>
      </c>
    </row>
    <row r="1021" spans="1:11">
      <c r="A1021" t="s">
        <v>2906</v>
      </c>
      <c r="B1021" t="s">
        <v>771</v>
      </c>
      <c r="C1021" t="s">
        <v>2905</v>
      </c>
      <c r="D1021" t="s">
        <v>2907</v>
      </c>
      <c r="E1021" t="s">
        <v>774</v>
      </c>
      <c r="F1021" t="s">
        <v>774</v>
      </c>
      <c r="G1021" t="s">
        <v>774</v>
      </c>
      <c r="H1021" t="s">
        <v>774</v>
      </c>
      <c r="I1021">
        <v>43230</v>
      </c>
      <c r="J1021" t="s">
        <v>4026</v>
      </c>
      <c r="K1021" t="s">
        <v>4236</v>
      </c>
    </row>
    <row r="1022" spans="1:11">
      <c r="A1022" t="s">
        <v>909</v>
      </c>
      <c r="B1022" t="s">
        <v>771</v>
      </c>
      <c r="C1022" t="s">
        <v>908</v>
      </c>
      <c r="D1022" t="s">
        <v>910</v>
      </c>
      <c r="E1022" t="s">
        <v>774</v>
      </c>
      <c r="F1022" t="s">
        <v>774</v>
      </c>
      <c r="G1022" t="s">
        <v>774</v>
      </c>
      <c r="H1022" t="s">
        <v>774</v>
      </c>
      <c r="I1022">
        <v>43231</v>
      </c>
      <c r="J1022" t="s">
        <v>3328</v>
      </c>
      <c r="K1022" t="s">
        <v>4237</v>
      </c>
    </row>
    <row r="1023" spans="1:11">
      <c r="A1023" t="s">
        <v>2483</v>
      </c>
      <c r="B1023" t="s">
        <v>771</v>
      </c>
      <c r="C1023" t="s">
        <v>2484</v>
      </c>
      <c r="D1023" t="s">
        <v>2485</v>
      </c>
      <c r="E1023" t="s">
        <v>774</v>
      </c>
      <c r="F1023" t="s">
        <v>774</v>
      </c>
      <c r="G1023" t="s">
        <v>774</v>
      </c>
      <c r="H1023" t="s">
        <v>774</v>
      </c>
      <c r="I1023">
        <v>43232</v>
      </c>
      <c r="J1023" t="s">
        <v>225</v>
      </c>
      <c r="K1023" t="s">
        <v>4238</v>
      </c>
    </row>
    <row r="1024" spans="1:11">
      <c r="A1024" t="s">
        <v>2042</v>
      </c>
      <c r="B1024" t="s">
        <v>771</v>
      </c>
      <c r="C1024" t="s">
        <v>2031</v>
      </c>
      <c r="D1024" t="s">
        <v>2043</v>
      </c>
      <c r="E1024" t="s">
        <v>774</v>
      </c>
      <c r="F1024" t="s">
        <v>774</v>
      </c>
      <c r="G1024" t="s">
        <v>774</v>
      </c>
      <c r="H1024" t="s">
        <v>774</v>
      </c>
      <c r="I1024">
        <v>43233</v>
      </c>
      <c r="J1024" t="s">
        <v>165</v>
      </c>
      <c r="K1024" t="s">
        <v>4239</v>
      </c>
    </row>
    <row r="1025" spans="1:11">
      <c r="A1025" t="s">
        <v>2060</v>
      </c>
      <c r="B1025" t="s">
        <v>771</v>
      </c>
      <c r="C1025" t="s">
        <v>2031</v>
      </c>
      <c r="D1025" t="s">
        <v>2061</v>
      </c>
      <c r="E1025" t="s">
        <v>774</v>
      </c>
      <c r="F1025" t="s">
        <v>774</v>
      </c>
      <c r="G1025" t="s">
        <v>774</v>
      </c>
      <c r="H1025" t="s">
        <v>774</v>
      </c>
      <c r="I1025">
        <v>43234</v>
      </c>
      <c r="J1025" t="s">
        <v>165</v>
      </c>
      <c r="K1025" t="s">
        <v>4240</v>
      </c>
    </row>
    <row r="1026" spans="1:11">
      <c r="A1026" t="s">
        <v>2073</v>
      </c>
      <c r="B1026" t="s">
        <v>771</v>
      </c>
      <c r="C1026" t="s">
        <v>2031</v>
      </c>
      <c r="D1026" t="s">
        <v>2074</v>
      </c>
      <c r="E1026" t="s">
        <v>774</v>
      </c>
      <c r="F1026" t="s">
        <v>774</v>
      </c>
      <c r="G1026" t="s">
        <v>774</v>
      </c>
      <c r="H1026" t="s">
        <v>774</v>
      </c>
      <c r="I1026">
        <v>43235</v>
      </c>
      <c r="J1026" t="s">
        <v>165</v>
      </c>
      <c r="K1026" t="s">
        <v>4241</v>
      </c>
    </row>
    <row r="1027" spans="1:11">
      <c r="A1027" t="s">
        <v>2075</v>
      </c>
      <c r="B1027" t="s">
        <v>771</v>
      </c>
      <c r="C1027" t="s">
        <v>2031</v>
      </c>
      <c r="D1027" t="s">
        <v>2076</v>
      </c>
      <c r="E1027" t="s">
        <v>774</v>
      </c>
      <c r="F1027" t="s">
        <v>774</v>
      </c>
      <c r="G1027" t="s">
        <v>774</v>
      </c>
      <c r="H1027" t="s">
        <v>774</v>
      </c>
      <c r="I1027">
        <v>43236</v>
      </c>
      <c r="J1027" t="s">
        <v>165</v>
      </c>
      <c r="K1027" t="s">
        <v>4242</v>
      </c>
    </row>
    <row r="1028" spans="1:11">
      <c r="A1028" t="s">
        <v>2083</v>
      </c>
      <c r="B1028" t="s">
        <v>771</v>
      </c>
      <c r="C1028" t="s">
        <v>2031</v>
      </c>
      <c r="D1028" t="s">
        <v>2084</v>
      </c>
      <c r="E1028" t="s">
        <v>774</v>
      </c>
      <c r="F1028" t="s">
        <v>774</v>
      </c>
      <c r="G1028" t="s">
        <v>774</v>
      </c>
      <c r="H1028" t="s">
        <v>774</v>
      </c>
      <c r="I1028">
        <v>43237</v>
      </c>
      <c r="J1028" t="s">
        <v>165</v>
      </c>
      <c r="K1028" t="s">
        <v>4243</v>
      </c>
    </row>
    <row r="1029" spans="1:11">
      <c r="A1029" t="s">
        <v>2093</v>
      </c>
      <c r="B1029" t="s">
        <v>771</v>
      </c>
      <c r="C1029" t="s">
        <v>2031</v>
      </c>
      <c r="D1029" t="s">
        <v>2094</v>
      </c>
      <c r="E1029" t="s">
        <v>774</v>
      </c>
      <c r="F1029" t="s">
        <v>774</v>
      </c>
      <c r="G1029" t="s">
        <v>774</v>
      </c>
      <c r="H1029" t="s">
        <v>774</v>
      </c>
      <c r="I1029">
        <v>43238</v>
      </c>
      <c r="J1029" t="s">
        <v>165</v>
      </c>
      <c r="K1029" t="s">
        <v>4244</v>
      </c>
    </row>
    <row r="1030" spans="1:11">
      <c r="A1030" t="s">
        <v>1333</v>
      </c>
      <c r="B1030" t="s">
        <v>771</v>
      </c>
      <c r="C1030" t="s">
        <v>1330</v>
      </c>
      <c r="D1030" t="s">
        <v>1334</v>
      </c>
      <c r="E1030" t="s">
        <v>774</v>
      </c>
      <c r="F1030" t="s">
        <v>774</v>
      </c>
      <c r="G1030" t="s">
        <v>774</v>
      </c>
      <c r="H1030" t="s">
        <v>774</v>
      </c>
      <c r="I1030">
        <v>43239</v>
      </c>
      <c r="J1030" t="s">
        <v>3494</v>
      </c>
      <c r="K1030" t="s">
        <v>4245</v>
      </c>
    </row>
    <row r="1031" spans="1:11">
      <c r="A1031" t="s">
        <v>853</v>
      </c>
      <c r="B1031" t="s">
        <v>771</v>
      </c>
      <c r="C1031" t="s">
        <v>852</v>
      </c>
      <c r="D1031" t="s">
        <v>854</v>
      </c>
      <c r="E1031" t="s">
        <v>774</v>
      </c>
      <c r="F1031" t="s">
        <v>774</v>
      </c>
      <c r="G1031" t="s">
        <v>774</v>
      </c>
      <c r="H1031" t="s">
        <v>774</v>
      </c>
      <c r="I1031">
        <v>43240</v>
      </c>
      <c r="J1031" t="s">
        <v>49</v>
      </c>
      <c r="K1031" t="s">
        <v>4246</v>
      </c>
    </row>
    <row r="1032" spans="1:11">
      <c r="A1032" t="s">
        <v>855</v>
      </c>
      <c r="B1032" t="s">
        <v>771</v>
      </c>
      <c r="C1032" t="s">
        <v>852</v>
      </c>
      <c r="D1032" t="s">
        <v>856</v>
      </c>
      <c r="E1032" t="s">
        <v>774</v>
      </c>
      <c r="F1032" t="s">
        <v>774</v>
      </c>
      <c r="G1032" t="s">
        <v>774</v>
      </c>
      <c r="H1032" t="s">
        <v>774</v>
      </c>
      <c r="I1032">
        <v>43241</v>
      </c>
      <c r="J1032" t="s">
        <v>49</v>
      </c>
      <c r="K1032" t="s">
        <v>4247</v>
      </c>
    </row>
    <row r="1033" spans="1:11">
      <c r="A1033" t="s">
        <v>1971</v>
      </c>
      <c r="B1033" t="s">
        <v>771</v>
      </c>
      <c r="C1033" t="s">
        <v>1968</v>
      </c>
      <c r="D1033" t="s">
        <v>1972</v>
      </c>
      <c r="E1033" t="s">
        <v>774</v>
      </c>
      <c r="F1033" t="s">
        <v>774</v>
      </c>
      <c r="G1033" t="s">
        <v>774</v>
      </c>
      <c r="H1033" t="s">
        <v>774</v>
      </c>
      <c r="I1033">
        <v>43242</v>
      </c>
      <c r="J1033" t="s">
        <v>163</v>
      </c>
      <c r="K1033" t="s">
        <v>4248</v>
      </c>
    </row>
    <row r="1034" spans="1:11">
      <c r="A1034" t="s">
        <v>2123</v>
      </c>
      <c r="B1034" t="s">
        <v>771</v>
      </c>
      <c r="C1034" t="s">
        <v>2122</v>
      </c>
      <c r="D1034" t="s">
        <v>2124</v>
      </c>
      <c r="E1034" t="s">
        <v>774</v>
      </c>
      <c r="F1034" t="s">
        <v>774</v>
      </c>
      <c r="G1034" t="s">
        <v>774</v>
      </c>
      <c r="H1034" t="s">
        <v>774</v>
      </c>
      <c r="I1034">
        <v>43243</v>
      </c>
      <c r="J1034" t="s">
        <v>171</v>
      </c>
      <c r="K1034" t="s">
        <v>4249</v>
      </c>
    </row>
    <row r="1035" spans="1:11">
      <c r="A1035" t="s">
        <v>1052</v>
      </c>
      <c r="B1035" t="s">
        <v>771</v>
      </c>
      <c r="C1035" t="s">
        <v>1051</v>
      </c>
      <c r="D1035" t="s">
        <v>1053</v>
      </c>
      <c r="E1035" t="s">
        <v>774</v>
      </c>
      <c r="F1035" t="s">
        <v>774</v>
      </c>
      <c r="G1035" t="s">
        <v>774</v>
      </c>
      <c r="H1035" t="s">
        <v>774</v>
      </c>
      <c r="I1035">
        <v>43244</v>
      </c>
      <c r="J1035" t="s">
        <v>3385</v>
      </c>
      <c r="K1035" t="s">
        <v>4250</v>
      </c>
    </row>
    <row r="1036" spans="1:11">
      <c r="A1036" t="s">
        <v>1586</v>
      </c>
      <c r="B1036" t="s">
        <v>771</v>
      </c>
      <c r="C1036" t="s">
        <v>1587</v>
      </c>
      <c r="D1036" t="s">
        <v>1588</v>
      </c>
      <c r="E1036" t="s">
        <v>774</v>
      </c>
      <c r="F1036" t="s">
        <v>774</v>
      </c>
      <c r="G1036" t="s">
        <v>774</v>
      </c>
      <c r="H1036" t="s">
        <v>774</v>
      </c>
      <c r="I1036">
        <v>43245</v>
      </c>
      <c r="J1036" t="s">
        <v>127</v>
      </c>
      <c r="K1036" t="s">
        <v>4251</v>
      </c>
    </row>
    <row r="1037" spans="1:11">
      <c r="A1037" t="s">
        <v>2444</v>
      </c>
      <c r="B1037" t="s">
        <v>771</v>
      </c>
      <c r="C1037" t="s">
        <v>2442</v>
      </c>
      <c r="D1037" t="s">
        <v>2445</v>
      </c>
      <c r="E1037" t="s">
        <v>774</v>
      </c>
      <c r="F1037" t="s">
        <v>774</v>
      </c>
      <c r="G1037" t="s">
        <v>774</v>
      </c>
      <c r="H1037" t="s">
        <v>774</v>
      </c>
      <c r="I1037">
        <v>43246</v>
      </c>
      <c r="J1037" t="s">
        <v>220</v>
      </c>
      <c r="K1037" t="s">
        <v>4252</v>
      </c>
    </row>
    <row r="1038" spans="1:11">
      <c r="A1038" t="s">
        <v>2457</v>
      </c>
      <c r="B1038" t="s">
        <v>771</v>
      </c>
      <c r="C1038" t="s">
        <v>2456</v>
      </c>
      <c r="D1038" t="s">
        <v>2458</v>
      </c>
      <c r="E1038" t="s">
        <v>774</v>
      </c>
      <c r="F1038" t="s">
        <v>774</v>
      </c>
      <c r="G1038" t="s">
        <v>774</v>
      </c>
      <c r="H1038" t="s">
        <v>774</v>
      </c>
      <c r="I1038">
        <v>43247</v>
      </c>
      <c r="J1038" t="s">
        <v>3919</v>
      </c>
      <c r="K1038" t="s">
        <v>4253</v>
      </c>
    </row>
    <row r="1039" spans="1:11">
      <c r="A1039" t="s">
        <v>2223</v>
      </c>
      <c r="B1039" t="s">
        <v>771</v>
      </c>
      <c r="C1039" t="s">
        <v>2222</v>
      </c>
      <c r="D1039" t="s">
        <v>2224</v>
      </c>
      <c r="E1039" t="s">
        <v>774</v>
      </c>
      <c r="F1039" t="s">
        <v>774</v>
      </c>
      <c r="G1039" t="s">
        <v>774</v>
      </c>
      <c r="H1039" t="s">
        <v>774</v>
      </c>
      <c r="I1039">
        <v>43248</v>
      </c>
      <c r="J1039" t="s">
        <v>188</v>
      </c>
      <c r="K1039" t="s">
        <v>4254</v>
      </c>
    </row>
    <row r="1040" spans="1:11">
      <c r="A1040" t="s">
        <v>1909</v>
      </c>
      <c r="B1040" t="s">
        <v>771</v>
      </c>
      <c r="C1040" t="s">
        <v>1908</v>
      </c>
      <c r="D1040" t="s">
        <v>1910</v>
      </c>
      <c r="E1040" t="s">
        <v>774</v>
      </c>
      <c r="F1040" t="s">
        <v>774</v>
      </c>
      <c r="G1040" t="s">
        <v>774</v>
      </c>
      <c r="H1040" t="s">
        <v>774</v>
      </c>
      <c r="I1040">
        <v>43249</v>
      </c>
      <c r="J1040" t="s">
        <v>156</v>
      </c>
      <c r="K1040" t="s">
        <v>4255</v>
      </c>
    </row>
    <row r="1041" spans="1:11">
      <c r="A1041" t="s">
        <v>1949</v>
      </c>
      <c r="B1041" t="s">
        <v>771</v>
      </c>
      <c r="C1041" t="s">
        <v>1950</v>
      </c>
      <c r="D1041" t="s">
        <v>1951</v>
      </c>
      <c r="E1041" t="s">
        <v>774</v>
      </c>
      <c r="F1041" t="s">
        <v>774</v>
      </c>
      <c r="G1041" t="s">
        <v>774</v>
      </c>
      <c r="H1041" t="s">
        <v>774</v>
      </c>
      <c r="I1041">
        <v>43256</v>
      </c>
      <c r="J1041" t="s">
        <v>160</v>
      </c>
      <c r="K1041" t="s">
        <v>4256</v>
      </c>
    </row>
    <row r="1042" spans="1:11">
      <c r="A1042" t="s">
        <v>2423</v>
      </c>
      <c r="B1042" t="s">
        <v>771</v>
      </c>
      <c r="C1042" t="s">
        <v>2422</v>
      </c>
      <c r="D1042" t="s">
        <v>2424</v>
      </c>
      <c r="E1042" t="s">
        <v>774</v>
      </c>
      <c r="F1042" t="s">
        <v>774</v>
      </c>
      <c r="G1042" t="s">
        <v>774</v>
      </c>
      <c r="H1042" t="s">
        <v>774</v>
      </c>
      <c r="I1042">
        <v>43257</v>
      </c>
      <c r="J1042" t="s">
        <v>215</v>
      </c>
      <c r="K1042" t="s">
        <v>4257</v>
      </c>
    </row>
    <row r="1043" spans="1:11">
      <c r="A1043" t="s">
        <v>891</v>
      </c>
      <c r="B1043" t="s">
        <v>771</v>
      </c>
      <c r="C1043" t="s">
        <v>890</v>
      </c>
      <c r="D1043" t="s">
        <v>892</v>
      </c>
      <c r="E1043" t="s">
        <v>774</v>
      </c>
      <c r="F1043" t="s">
        <v>774</v>
      </c>
      <c r="G1043" t="s">
        <v>774</v>
      </c>
      <c r="H1043" t="s">
        <v>774</v>
      </c>
      <c r="I1043">
        <v>43875</v>
      </c>
      <c r="J1043" t="s">
        <v>55</v>
      </c>
      <c r="K1043" t="s">
        <v>3321</v>
      </c>
    </row>
    <row r="1044" spans="1:11">
      <c r="A1044" t="s">
        <v>2518</v>
      </c>
      <c r="B1044" t="s">
        <v>771</v>
      </c>
      <c r="C1044" t="s">
        <v>2519</v>
      </c>
      <c r="D1044" t="s">
        <v>2520</v>
      </c>
      <c r="E1044" t="s">
        <v>774</v>
      </c>
      <c r="F1044" t="s">
        <v>774</v>
      </c>
      <c r="G1044" t="s">
        <v>774</v>
      </c>
      <c r="H1044" t="s">
        <v>774</v>
      </c>
      <c r="I1044">
        <v>43886</v>
      </c>
      <c r="J1044" t="s">
        <v>233</v>
      </c>
      <c r="K1044" t="s">
        <v>4258</v>
      </c>
    </row>
    <row r="1045" spans="1:11">
      <c r="A1045" t="s">
        <v>2249</v>
      </c>
      <c r="B1045" t="s">
        <v>771</v>
      </c>
      <c r="C1045" t="s">
        <v>2248</v>
      </c>
      <c r="D1045" t="s">
        <v>2250</v>
      </c>
      <c r="E1045" t="s">
        <v>774</v>
      </c>
      <c r="F1045" t="s">
        <v>774</v>
      </c>
      <c r="G1045" t="s">
        <v>774</v>
      </c>
      <c r="H1045" t="s">
        <v>774</v>
      </c>
      <c r="I1045">
        <v>43887</v>
      </c>
      <c r="J1045" t="s">
        <v>3848</v>
      </c>
      <c r="K1045" t="s">
        <v>4259</v>
      </c>
    </row>
    <row r="1046" spans="1:11">
      <c r="A1046" t="s">
        <v>2155</v>
      </c>
      <c r="B1046" t="s">
        <v>771</v>
      </c>
      <c r="C1046" t="s">
        <v>2152</v>
      </c>
      <c r="D1046" t="s">
        <v>2156</v>
      </c>
      <c r="E1046" t="s">
        <v>774</v>
      </c>
      <c r="F1046" t="s">
        <v>774</v>
      </c>
      <c r="G1046" t="s">
        <v>774</v>
      </c>
      <c r="H1046" t="s">
        <v>774</v>
      </c>
      <c r="I1046">
        <v>43888</v>
      </c>
      <c r="J1046" t="s">
        <v>292</v>
      </c>
      <c r="K1046" t="s">
        <v>4260</v>
      </c>
    </row>
    <row r="1047" spans="1:11">
      <c r="A1047" t="s">
        <v>2229</v>
      </c>
      <c r="B1047" t="s">
        <v>771</v>
      </c>
      <c r="C1047" t="s">
        <v>2226</v>
      </c>
      <c r="D1047" t="s">
        <v>2230</v>
      </c>
      <c r="E1047" t="s">
        <v>774</v>
      </c>
      <c r="F1047" t="s">
        <v>774</v>
      </c>
      <c r="G1047" t="s">
        <v>774</v>
      </c>
      <c r="H1047" t="s">
        <v>774</v>
      </c>
      <c r="I1047">
        <v>43889</v>
      </c>
      <c r="J1047" t="s">
        <v>189</v>
      </c>
      <c r="K1047" t="s">
        <v>4261</v>
      </c>
    </row>
    <row r="1048" spans="1:11">
      <c r="A1048" t="s">
        <v>3042</v>
      </c>
      <c r="B1048" t="s">
        <v>771</v>
      </c>
      <c r="C1048" t="s">
        <v>3041</v>
      </c>
      <c r="D1048" t="s">
        <v>3043</v>
      </c>
      <c r="E1048" t="s">
        <v>774</v>
      </c>
      <c r="F1048" t="s">
        <v>774</v>
      </c>
      <c r="G1048" t="s">
        <v>774</v>
      </c>
      <c r="H1048" t="s">
        <v>774</v>
      </c>
      <c r="I1048">
        <v>43890</v>
      </c>
      <c r="J1048" t="s">
        <v>4085</v>
      </c>
      <c r="K1048" t="s">
        <v>4262</v>
      </c>
    </row>
    <row r="1049" spans="1:11">
      <c r="A1049" t="s">
        <v>2447</v>
      </c>
      <c r="B1049" t="s">
        <v>771</v>
      </c>
      <c r="C1049" t="s">
        <v>2442</v>
      </c>
      <c r="D1049" t="s">
        <v>2448</v>
      </c>
      <c r="E1049" t="s">
        <v>774</v>
      </c>
      <c r="F1049" t="s">
        <v>774</v>
      </c>
      <c r="G1049" t="s">
        <v>774</v>
      </c>
      <c r="H1049" t="s">
        <v>774</v>
      </c>
      <c r="I1049">
        <v>43891</v>
      </c>
      <c r="J1049" t="s">
        <v>220</v>
      </c>
      <c r="K1049" t="s">
        <v>3915</v>
      </c>
    </row>
    <row r="1050" spans="1:11">
      <c r="A1050" t="s">
        <v>786</v>
      </c>
      <c r="B1050" t="s">
        <v>771</v>
      </c>
      <c r="C1050" t="s">
        <v>784</v>
      </c>
      <c r="D1050" t="s">
        <v>776</v>
      </c>
      <c r="E1050" t="s">
        <v>774</v>
      </c>
      <c r="F1050" t="s">
        <v>774</v>
      </c>
      <c r="G1050" t="s">
        <v>774</v>
      </c>
      <c r="H1050" t="s">
        <v>774</v>
      </c>
      <c r="I1050">
        <v>44084</v>
      </c>
      <c r="J1050" t="s">
        <v>3286</v>
      </c>
      <c r="K1050" t="s">
        <v>622</v>
      </c>
    </row>
    <row r="1051" spans="1:11">
      <c r="A1051" t="s">
        <v>1249</v>
      </c>
      <c r="B1051" t="s">
        <v>771</v>
      </c>
      <c r="C1051" t="s">
        <v>1247</v>
      </c>
      <c r="D1051" t="s">
        <v>776</v>
      </c>
      <c r="E1051" t="s">
        <v>774</v>
      </c>
      <c r="F1051" t="s">
        <v>774</v>
      </c>
      <c r="G1051" t="s">
        <v>774</v>
      </c>
      <c r="H1051" t="s">
        <v>774</v>
      </c>
      <c r="I1051">
        <v>44085</v>
      </c>
      <c r="J1051" t="s">
        <v>100</v>
      </c>
      <c r="K1051" t="s">
        <v>622</v>
      </c>
    </row>
    <row r="1052" spans="1:11">
      <c r="A1052" t="s">
        <v>1609</v>
      </c>
      <c r="B1052" t="s">
        <v>771</v>
      </c>
      <c r="C1052" t="s">
        <v>1607</v>
      </c>
      <c r="D1052" t="s">
        <v>776</v>
      </c>
      <c r="E1052" t="s">
        <v>774</v>
      </c>
      <c r="F1052" t="s">
        <v>774</v>
      </c>
      <c r="G1052" t="s">
        <v>774</v>
      </c>
      <c r="H1052" t="s">
        <v>774</v>
      </c>
      <c r="I1052">
        <v>44086</v>
      </c>
      <c r="J1052" t="s">
        <v>3601</v>
      </c>
      <c r="K1052" t="s">
        <v>622</v>
      </c>
    </row>
    <row r="1053" spans="1:11">
      <c r="A1053" t="s">
        <v>837</v>
      </c>
      <c r="B1053" t="s">
        <v>771</v>
      </c>
      <c r="C1053" t="s">
        <v>834</v>
      </c>
      <c r="D1053" t="s">
        <v>838</v>
      </c>
      <c r="E1053" t="s">
        <v>774</v>
      </c>
      <c r="F1053" t="s">
        <v>774</v>
      </c>
      <c r="G1053" t="s">
        <v>774</v>
      </c>
      <c r="H1053" t="s">
        <v>774</v>
      </c>
      <c r="I1053">
        <v>44092</v>
      </c>
      <c r="J1053" t="s">
        <v>3305</v>
      </c>
      <c r="K1053" t="s">
        <v>3306</v>
      </c>
    </row>
    <row r="1054" spans="1:11">
      <c r="A1054" t="s">
        <v>861</v>
      </c>
      <c r="B1054" t="s">
        <v>771</v>
      </c>
      <c r="C1054" t="s">
        <v>862</v>
      </c>
      <c r="D1054" t="s">
        <v>863</v>
      </c>
      <c r="E1054" t="s">
        <v>774</v>
      </c>
      <c r="F1054" t="s">
        <v>774</v>
      </c>
      <c r="G1054" t="s">
        <v>774</v>
      </c>
      <c r="H1054" t="s">
        <v>774</v>
      </c>
      <c r="I1054">
        <v>44093</v>
      </c>
      <c r="J1054" t="s">
        <v>52</v>
      </c>
      <c r="K1054" t="s">
        <v>3311</v>
      </c>
    </row>
    <row r="1055" spans="1:11">
      <c r="A1055" t="s">
        <v>865</v>
      </c>
      <c r="B1055" t="s">
        <v>771</v>
      </c>
      <c r="C1055" t="s">
        <v>862</v>
      </c>
      <c r="D1055" t="s">
        <v>866</v>
      </c>
      <c r="E1055" t="s">
        <v>774</v>
      </c>
      <c r="F1055" t="s">
        <v>774</v>
      </c>
      <c r="G1055" t="s">
        <v>774</v>
      </c>
      <c r="H1055" t="s">
        <v>774</v>
      </c>
      <c r="I1055">
        <v>44094</v>
      </c>
      <c r="J1055" t="s">
        <v>52</v>
      </c>
      <c r="K1055" t="s">
        <v>3312</v>
      </c>
    </row>
    <row r="1056" spans="1:11">
      <c r="A1056" t="s">
        <v>867</v>
      </c>
      <c r="B1056" t="s">
        <v>771</v>
      </c>
      <c r="C1056" t="s">
        <v>862</v>
      </c>
      <c r="D1056" t="s">
        <v>868</v>
      </c>
      <c r="E1056" t="s">
        <v>774</v>
      </c>
      <c r="F1056" t="s">
        <v>774</v>
      </c>
      <c r="G1056" t="s">
        <v>774</v>
      </c>
      <c r="H1056" t="s">
        <v>774</v>
      </c>
      <c r="I1056">
        <v>44095</v>
      </c>
      <c r="J1056" t="s">
        <v>52</v>
      </c>
      <c r="K1056" t="s">
        <v>3313</v>
      </c>
    </row>
    <row r="1057" spans="1:11">
      <c r="A1057" t="s">
        <v>871</v>
      </c>
      <c r="B1057" t="s">
        <v>771</v>
      </c>
      <c r="C1057" t="s">
        <v>862</v>
      </c>
      <c r="D1057" t="s">
        <v>872</v>
      </c>
      <c r="E1057" t="s">
        <v>774</v>
      </c>
      <c r="F1057" t="s">
        <v>774</v>
      </c>
      <c r="G1057" t="s">
        <v>774</v>
      </c>
      <c r="H1057" t="s">
        <v>774</v>
      </c>
      <c r="I1057">
        <v>44096</v>
      </c>
      <c r="J1057" t="s">
        <v>52</v>
      </c>
      <c r="K1057" t="s">
        <v>3315</v>
      </c>
    </row>
    <row r="1058" spans="1:11">
      <c r="A1058" t="s">
        <v>1254</v>
      </c>
      <c r="B1058" t="s">
        <v>771</v>
      </c>
      <c r="C1058" t="s">
        <v>1247</v>
      </c>
      <c r="D1058" t="s">
        <v>1255</v>
      </c>
      <c r="E1058" t="s">
        <v>774</v>
      </c>
      <c r="F1058" t="s">
        <v>774</v>
      </c>
      <c r="G1058" t="s">
        <v>774</v>
      </c>
      <c r="H1058" t="s">
        <v>774</v>
      </c>
      <c r="I1058">
        <v>44101</v>
      </c>
      <c r="J1058" t="s">
        <v>100</v>
      </c>
      <c r="K1058" t="s">
        <v>3464</v>
      </c>
    </row>
    <row r="1059" spans="1:11">
      <c r="A1059" t="s">
        <v>1323</v>
      </c>
      <c r="B1059" t="s">
        <v>771</v>
      </c>
      <c r="C1059" t="s">
        <v>1320</v>
      </c>
      <c r="D1059" t="s">
        <v>1324</v>
      </c>
      <c r="E1059" t="s">
        <v>774</v>
      </c>
      <c r="F1059" t="s">
        <v>774</v>
      </c>
      <c r="G1059" t="s">
        <v>774</v>
      </c>
      <c r="H1059" t="s">
        <v>774</v>
      </c>
      <c r="I1059">
        <v>44103</v>
      </c>
      <c r="J1059" t="s">
        <v>3487</v>
      </c>
      <c r="K1059" t="s">
        <v>3488</v>
      </c>
    </row>
    <row r="1060" spans="1:11">
      <c r="A1060" t="s">
        <v>1335</v>
      </c>
      <c r="B1060" t="s">
        <v>771</v>
      </c>
      <c r="C1060" t="s">
        <v>1336</v>
      </c>
      <c r="D1060" t="s">
        <v>1337</v>
      </c>
      <c r="E1060" t="s">
        <v>774</v>
      </c>
      <c r="F1060" t="s">
        <v>774</v>
      </c>
      <c r="G1060" t="s">
        <v>774</v>
      </c>
      <c r="H1060" t="s">
        <v>774</v>
      </c>
      <c r="I1060">
        <v>44104</v>
      </c>
      <c r="J1060" t="s">
        <v>3495</v>
      </c>
      <c r="K1060" t="s">
        <v>3496</v>
      </c>
    </row>
    <row r="1061" spans="1:11">
      <c r="A1061" t="s">
        <v>1339</v>
      </c>
      <c r="B1061" t="s">
        <v>771</v>
      </c>
      <c r="C1061" t="s">
        <v>1336</v>
      </c>
      <c r="D1061" t="s">
        <v>1340</v>
      </c>
      <c r="E1061" t="s">
        <v>774</v>
      </c>
      <c r="F1061" t="s">
        <v>774</v>
      </c>
      <c r="G1061" t="s">
        <v>774</v>
      </c>
      <c r="H1061" t="s">
        <v>774</v>
      </c>
      <c r="I1061">
        <v>44105</v>
      </c>
      <c r="J1061" t="s">
        <v>3495</v>
      </c>
      <c r="K1061" t="s">
        <v>3497</v>
      </c>
    </row>
    <row r="1062" spans="1:11">
      <c r="A1062" t="s">
        <v>1341</v>
      </c>
      <c r="B1062" t="s">
        <v>771</v>
      </c>
      <c r="C1062" t="s">
        <v>1336</v>
      </c>
      <c r="D1062" t="s">
        <v>1342</v>
      </c>
      <c r="E1062" t="s">
        <v>774</v>
      </c>
      <c r="F1062" t="s">
        <v>774</v>
      </c>
      <c r="G1062" t="s">
        <v>774</v>
      </c>
      <c r="H1062" t="s">
        <v>774</v>
      </c>
      <c r="I1062">
        <v>44106</v>
      </c>
      <c r="J1062" t="s">
        <v>3495</v>
      </c>
      <c r="K1062" t="s">
        <v>3498</v>
      </c>
    </row>
    <row r="1063" spans="1:11">
      <c r="A1063" t="s">
        <v>1590</v>
      </c>
      <c r="B1063" t="s">
        <v>771</v>
      </c>
      <c r="C1063" t="s">
        <v>1587</v>
      </c>
      <c r="D1063" t="s">
        <v>1591</v>
      </c>
      <c r="E1063" t="s">
        <v>774</v>
      </c>
      <c r="F1063" t="s">
        <v>774</v>
      </c>
      <c r="G1063" t="s">
        <v>774</v>
      </c>
      <c r="H1063" t="s">
        <v>774</v>
      </c>
      <c r="I1063">
        <v>44108</v>
      </c>
      <c r="J1063" t="s">
        <v>127</v>
      </c>
      <c r="K1063" t="s">
        <v>3587</v>
      </c>
    </row>
    <row r="1064" spans="1:11">
      <c r="A1064" t="s">
        <v>1638</v>
      </c>
      <c r="B1064" t="s">
        <v>771</v>
      </c>
      <c r="C1064" t="s">
        <v>1635</v>
      </c>
      <c r="D1064" t="s">
        <v>1639</v>
      </c>
      <c r="E1064" t="s">
        <v>774</v>
      </c>
      <c r="F1064" t="s">
        <v>774</v>
      </c>
      <c r="G1064" t="s">
        <v>774</v>
      </c>
      <c r="H1064" t="s">
        <v>774</v>
      </c>
      <c r="I1064">
        <v>44110</v>
      </c>
      <c r="J1064" t="s">
        <v>3607</v>
      </c>
      <c r="K1064" t="s">
        <v>3608</v>
      </c>
    </row>
    <row r="1065" spans="1:11">
      <c r="A1065" t="s">
        <v>1860</v>
      </c>
      <c r="B1065" t="s">
        <v>771</v>
      </c>
      <c r="C1065" t="s">
        <v>1859</v>
      </c>
      <c r="D1065" t="s">
        <v>1861</v>
      </c>
      <c r="E1065" t="s">
        <v>774</v>
      </c>
      <c r="F1065" t="s">
        <v>774</v>
      </c>
      <c r="G1065" t="s">
        <v>774</v>
      </c>
      <c r="H1065" t="s">
        <v>774</v>
      </c>
      <c r="I1065">
        <v>44113</v>
      </c>
      <c r="J1065" t="s">
        <v>146</v>
      </c>
      <c r="K1065" t="s">
        <v>3707</v>
      </c>
    </row>
    <row r="1066" spans="1:11">
      <c r="A1066" t="s">
        <v>1864</v>
      </c>
      <c r="B1066" t="s">
        <v>771</v>
      </c>
      <c r="C1066" t="s">
        <v>1863</v>
      </c>
      <c r="D1066" t="s">
        <v>1863</v>
      </c>
      <c r="E1066" t="s">
        <v>774</v>
      </c>
      <c r="F1066" t="s">
        <v>774</v>
      </c>
      <c r="G1066" t="s">
        <v>774</v>
      </c>
      <c r="H1066" t="s">
        <v>774</v>
      </c>
      <c r="I1066">
        <v>44114</v>
      </c>
      <c r="J1066" t="s">
        <v>3708</v>
      </c>
      <c r="K1066" t="s">
        <v>3708</v>
      </c>
    </row>
    <row r="1067" spans="1:11">
      <c r="A1067" t="s">
        <v>1869</v>
      </c>
      <c r="B1067" t="s">
        <v>771</v>
      </c>
      <c r="C1067" t="s">
        <v>1868</v>
      </c>
      <c r="D1067" t="s">
        <v>1870</v>
      </c>
      <c r="E1067" t="s">
        <v>774</v>
      </c>
      <c r="F1067" t="s">
        <v>774</v>
      </c>
      <c r="G1067" t="s">
        <v>774</v>
      </c>
      <c r="H1067" t="s">
        <v>774</v>
      </c>
      <c r="I1067">
        <v>44115</v>
      </c>
      <c r="J1067" t="s">
        <v>3714</v>
      </c>
      <c r="K1067" t="s">
        <v>3715</v>
      </c>
    </row>
    <row r="1068" spans="1:11">
      <c r="A1068" t="s">
        <v>1957</v>
      </c>
      <c r="B1068" t="s">
        <v>771</v>
      </c>
      <c r="C1068" t="s">
        <v>1956</v>
      </c>
      <c r="D1068" t="s">
        <v>1958</v>
      </c>
      <c r="E1068" t="s">
        <v>774</v>
      </c>
      <c r="F1068" t="s">
        <v>774</v>
      </c>
      <c r="G1068" t="s">
        <v>774</v>
      </c>
      <c r="H1068" t="s">
        <v>774</v>
      </c>
      <c r="I1068">
        <v>44116</v>
      </c>
      <c r="J1068" t="s">
        <v>161</v>
      </c>
      <c r="K1068" t="s">
        <v>3747</v>
      </c>
    </row>
    <row r="1069" spans="1:11">
      <c r="A1069" t="s">
        <v>2207</v>
      </c>
      <c r="B1069" t="s">
        <v>771</v>
      </c>
      <c r="C1069" t="s">
        <v>2206</v>
      </c>
      <c r="D1069" t="s">
        <v>2208</v>
      </c>
      <c r="E1069" t="s">
        <v>774</v>
      </c>
      <c r="F1069" t="s">
        <v>774</v>
      </c>
      <c r="G1069" t="s">
        <v>774</v>
      </c>
      <c r="H1069" t="s">
        <v>774</v>
      </c>
      <c r="I1069">
        <v>44117</v>
      </c>
      <c r="J1069" t="s">
        <v>186</v>
      </c>
      <c r="K1069" t="s">
        <v>3833</v>
      </c>
    </row>
    <row r="1070" spans="1:11">
      <c r="A1070" t="s">
        <v>2259</v>
      </c>
      <c r="B1070" t="s">
        <v>771</v>
      </c>
      <c r="C1070" t="s">
        <v>2256</v>
      </c>
      <c r="D1070" t="s">
        <v>2260</v>
      </c>
      <c r="E1070" t="s">
        <v>774</v>
      </c>
      <c r="F1070" t="s">
        <v>774</v>
      </c>
      <c r="G1070" t="s">
        <v>774</v>
      </c>
      <c r="H1070" t="s">
        <v>774</v>
      </c>
      <c r="I1070">
        <v>44118</v>
      </c>
      <c r="J1070" t="s">
        <v>3850</v>
      </c>
      <c r="K1070" t="s">
        <v>3851</v>
      </c>
    </row>
    <row r="1071" spans="1:11">
      <c r="A1071" t="s">
        <v>2459</v>
      </c>
      <c r="B1071" t="s">
        <v>771</v>
      </c>
      <c r="C1071" t="s">
        <v>2456</v>
      </c>
      <c r="D1071" t="s">
        <v>2460</v>
      </c>
      <c r="E1071" t="s">
        <v>774</v>
      </c>
      <c r="F1071" t="s">
        <v>774</v>
      </c>
      <c r="G1071" t="s">
        <v>774</v>
      </c>
      <c r="H1071" t="s">
        <v>774</v>
      </c>
      <c r="I1071">
        <v>44123</v>
      </c>
      <c r="J1071" t="s">
        <v>3919</v>
      </c>
      <c r="K1071" t="s">
        <v>3920</v>
      </c>
    </row>
    <row r="1072" spans="1:11">
      <c r="A1072" t="s">
        <v>2492</v>
      </c>
      <c r="B1072" t="s">
        <v>771</v>
      </c>
      <c r="C1072" t="s">
        <v>2490</v>
      </c>
      <c r="D1072" t="s">
        <v>1377</v>
      </c>
      <c r="E1072" t="s">
        <v>774</v>
      </c>
      <c r="F1072" t="s">
        <v>774</v>
      </c>
      <c r="G1072" t="s">
        <v>774</v>
      </c>
      <c r="H1072" t="s">
        <v>774</v>
      </c>
      <c r="I1072">
        <v>44124</v>
      </c>
      <c r="J1072" t="s">
        <v>227</v>
      </c>
      <c r="K1072" t="s">
        <v>3509</v>
      </c>
    </row>
    <row r="1073" spans="1:11">
      <c r="A1073" t="s">
        <v>2953</v>
      </c>
      <c r="B1073" t="s">
        <v>771</v>
      </c>
      <c r="C1073" t="s">
        <v>2950</v>
      </c>
      <c r="D1073" t="s">
        <v>2954</v>
      </c>
      <c r="E1073" t="s">
        <v>774</v>
      </c>
      <c r="F1073" t="s">
        <v>774</v>
      </c>
      <c r="G1073" t="s">
        <v>774</v>
      </c>
      <c r="H1073" t="s">
        <v>774</v>
      </c>
      <c r="I1073">
        <v>44128</v>
      </c>
      <c r="J1073" t="s">
        <v>245</v>
      </c>
      <c r="K1073" t="s">
        <v>4046</v>
      </c>
    </row>
    <row r="1074" spans="1:11">
      <c r="A1074" t="s">
        <v>2959</v>
      </c>
      <c r="B1074" t="s">
        <v>771</v>
      </c>
      <c r="C1074" t="s">
        <v>2950</v>
      </c>
      <c r="D1074" t="s">
        <v>2960</v>
      </c>
      <c r="E1074" t="s">
        <v>774</v>
      </c>
      <c r="F1074" t="s">
        <v>774</v>
      </c>
      <c r="G1074" t="s">
        <v>774</v>
      </c>
      <c r="H1074" t="s">
        <v>774</v>
      </c>
      <c r="I1074">
        <v>44129</v>
      </c>
      <c r="J1074" t="s">
        <v>245</v>
      </c>
      <c r="K1074" t="s">
        <v>4048</v>
      </c>
    </row>
    <row r="1075" spans="1:11">
      <c r="A1075" t="s">
        <v>1953</v>
      </c>
      <c r="B1075" t="s">
        <v>771</v>
      </c>
      <c r="C1075" t="s">
        <v>1950</v>
      </c>
      <c r="D1075" t="s">
        <v>1954</v>
      </c>
      <c r="E1075" t="s">
        <v>774</v>
      </c>
      <c r="F1075" t="s">
        <v>774</v>
      </c>
      <c r="G1075" t="s">
        <v>774</v>
      </c>
      <c r="H1075" t="s">
        <v>774</v>
      </c>
      <c r="I1075">
        <v>44131</v>
      </c>
      <c r="J1075" t="s">
        <v>160</v>
      </c>
      <c r="K1075" t="s">
        <v>3744</v>
      </c>
    </row>
    <row r="1076" spans="1:11">
      <c r="A1076" t="s">
        <v>835</v>
      </c>
      <c r="B1076" t="s">
        <v>771</v>
      </c>
      <c r="C1076" t="s">
        <v>834</v>
      </c>
      <c r="D1076" t="s">
        <v>836</v>
      </c>
      <c r="E1076" t="s">
        <v>774</v>
      </c>
      <c r="F1076" t="s">
        <v>774</v>
      </c>
      <c r="G1076" t="s">
        <v>774</v>
      </c>
      <c r="H1076" t="s">
        <v>774</v>
      </c>
      <c r="I1076">
        <v>44134</v>
      </c>
      <c r="J1076" t="s">
        <v>3305</v>
      </c>
      <c r="K1076" t="s">
        <v>4263</v>
      </c>
    </row>
    <row r="1077" spans="1:11">
      <c r="A1077" t="s">
        <v>839</v>
      </c>
      <c r="B1077" t="s">
        <v>771</v>
      </c>
      <c r="C1077" t="s">
        <v>834</v>
      </c>
      <c r="D1077" t="s">
        <v>840</v>
      </c>
      <c r="E1077" t="s">
        <v>774</v>
      </c>
      <c r="F1077" t="s">
        <v>774</v>
      </c>
      <c r="G1077" t="s">
        <v>774</v>
      </c>
      <c r="H1077" t="s">
        <v>774</v>
      </c>
      <c r="I1077">
        <v>44135</v>
      </c>
      <c r="J1077" t="s">
        <v>3305</v>
      </c>
      <c r="K1077" t="s">
        <v>4264</v>
      </c>
    </row>
    <row r="1078" spans="1:11">
      <c r="A1078" t="s">
        <v>903</v>
      </c>
      <c r="B1078" t="s">
        <v>771</v>
      </c>
      <c r="C1078" t="s">
        <v>902</v>
      </c>
      <c r="D1078" t="s">
        <v>904</v>
      </c>
      <c r="E1078" t="s">
        <v>774</v>
      </c>
      <c r="F1078" t="s">
        <v>774</v>
      </c>
      <c r="G1078" t="s">
        <v>774</v>
      </c>
      <c r="H1078" t="s">
        <v>774</v>
      </c>
      <c r="I1078">
        <v>44136</v>
      </c>
      <c r="J1078" t="s">
        <v>58</v>
      </c>
      <c r="K1078" t="s">
        <v>4265</v>
      </c>
    </row>
    <row r="1079" spans="1:11">
      <c r="A1079" t="s">
        <v>905</v>
      </c>
      <c r="B1079" t="s">
        <v>771</v>
      </c>
      <c r="C1079" t="s">
        <v>902</v>
      </c>
      <c r="D1079" t="s">
        <v>906</v>
      </c>
      <c r="E1079" t="s">
        <v>774</v>
      </c>
      <c r="F1079" t="s">
        <v>774</v>
      </c>
      <c r="G1079" t="s">
        <v>774</v>
      </c>
      <c r="H1079" t="s">
        <v>774</v>
      </c>
      <c r="I1079">
        <v>44137</v>
      </c>
      <c r="J1079" t="s">
        <v>58</v>
      </c>
      <c r="K1079" t="s">
        <v>4266</v>
      </c>
    </row>
    <row r="1080" spans="1:11">
      <c r="A1080" t="s">
        <v>1003</v>
      </c>
      <c r="B1080" t="s">
        <v>771</v>
      </c>
      <c r="C1080" t="s">
        <v>1004</v>
      </c>
      <c r="D1080" t="s">
        <v>1005</v>
      </c>
      <c r="E1080" t="s">
        <v>774</v>
      </c>
      <c r="F1080" t="s">
        <v>774</v>
      </c>
      <c r="G1080" t="s">
        <v>774</v>
      </c>
      <c r="H1080" t="s">
        <v>774</v>
      </c>
      <c r="I1080">
        <v>44138</v>
      </c>
      <c r="J1080" t="s">
        <v>70</v>
      </c>
      <c r="K1080" t="s">
        <v>3369</v>
      </c>
    </row>
    <row r="1081" spans="1:11">
      <c r="A1081" t="s">
        <v>1007</v>
      </c>
      <c r="B1081" t="s">
        <v>771</v>
      </c>
      <c r="C1081" t="s">
        <v>1004</v>
      </c>
      <c r="D1081" t="s">
        <v>1008</v>
      </c>
      <c r="E1081" t="s">
        <v>774</v>
      </c>
      <c r="F1081" t="s">
        <v>774</v>
      </c>
      <c r="G1081" t="s">
        <v>774</v>
      </c>
      <c r="H1081" t="s">
        <v>774</v>
      </c>
      <c r="I1081">
        <v>44139</v>
      </c>
      <c r="J1081" t="s">
        <v>70</v>
      </c>
      <c r="K1081" t="s">
        <v>3370</v>
      </c>
    </row>
    <row r="1082" spans="1:11">
      <c r="A1082" t="s">
        <v>1319</v>
      </c>
      <c r="B1082" t="s">
        <v>771</v>
      </c>
      <c r="C1082" t="s">
        <v>1320</v>
      </c>
      <c r="D1082" t="s">
        <v>1321</v>
      </c>
      <c r="E1082" t="s">
        <v>774</v>
      </c>
      <c r="F1082" t="s">
        <v>774</v>
      </c>
      <c r="G1082" t="s">
        <v>774</v>
      </c>
      <c r="H1082" t="s">
        <v>774</v>
      </c>
      <c r="I1082">
        <v>44140</v>
      </c>
      <c r="J1082" t="s">
        <v>3487</v>
      </c>
      <c r="K1082" t="s">
        <v>4267</v>
      </c>
    </row>
    <row r="1083" spans="1:11">
      <c r="A1083" t="s">
        <v>1457</v>
      </c>
      <c r="B1083" t="s">
        <v>771</v>
      </c>
      <c r="C1083" t="s">
        <v>1420</v>
      </c>
      <c r="D1083" t="s">
        <v>1458</v>
      </c>
      <c r="E1083" t="s">
        <v>774</v>
      </c>
      <c r="F1083" t="s">
        <v>774</v>
      </c>
      <c r="G1083" t="s">
        <v>774</v>
      </c>
      <c r="H1083" t="s">
        <v>774</v>
      </c>
      <c r="I1083">
        <v>44141</v>
      </c>
      <c r="J1083" t="s">
        <v>117</v>
      </c>
      <c r="K1083" t="s">
        <v>4268</v>
      </c>
    </row>
    <row r="1084" spans="1:11">
      <c r="A1084" t="s">
        <v>1459</v>
      </c>
      <c r="B1084" t="s">
        <v>771</v>
      </c>
      <c r="C1084" t="s">
        <v>1420</v>
      </c>
      <c r="D1084" t="s">
        <v>1460</v>
      </c>
      <c r="E1084" t="s">
        <v>774</v>
      </c>
      <c r="F1084" t="s">
        <v>774</v>
      </c>
      <c r="G1084" t="s">
        <v>774</v>
      </c>
      <c r="H1084" t="s">
        <v>774</v>
      </c>
      <c r="I1084">
        <v>44142</v>
      </c>
      <c r="J1084" t="s">
        <v>117</v>
      </c>
      <c r="K1084" t="s">
        <v>4269</v>
      </c>
    </row>
    <row r="1085" spans="1:11">
      <c r="A1085" t="s">
        <v>1461</v>
      </c>
      <c r="B1085" t="s">
        <v>771</v>
      </c>
      <c r="C1085" t="s">
        <v>1420</v>
      </c>
      <c r="D1085" t="s">
        <v>1462</v>
      </c>
      <c r="E1085" t="s">
        <v>774</v>
      </c>
      <c r="F1085" t="s">
        <v>774</v>
      </c>
      <c r="G1085" t="s">
        <v>774</v>
      </c>
      <c r="H1085" t="s">
        <v>774</v>
      </c>
      <c r="I1085">
        <v>44143</v>
      </c>
      <c r="J1085" t="s">
        <v>117</v>
      </c>
      <c r="K1085" t="s">
        <v>4270</v>
      </c>
    </row>
    <row r="1086" spans="1:11">
      <c r="A1086" t="s">
        <v>1463</v>
      </c>
      <c r="B1086" t="s">
        <v>771</v>
      </c>
      <c r="C1086" t="s">
        <v>1420</v>
      </c>
      <c r="D1086" t="s">
        <v>1464</v>
      </c>
      <c r="E1086" t="s">
        <v>774</v>
      </c>
      <c r="F1086" t="s">
        <v>774</v>
      </c>
      <c r="G1086" t="s">
        <v>774</v>
      </c>
      <c r="H1086" t="s">
        <v>774</v>
      </c>
      <c r="I1086">
        <v>44144</v>
      </c>
      <c r="J1086" t="s">
        <v>117</v>
      </c>
      <c r="K1086" t="s">
        <v>4271</v>
      </c>
    </row>
    <row r="1087" spans="1:11">
      <c r="A1087" t="s">
        <v>1479</v>
      </c>
      <c r="B1087" t="s">
        <v>771</v>
      </c>
      <c r="C1087" t="s">
        <v>1420</v>
      </c>
      <c r="D1087" t="s">
        <v>1480</v>
      </c>
      <c r="E1087" t="s">
        <v>774</v>
      </c>
      <c r="F1087" t="s">
        <v>774</v>
      </c>
      <c r="G1087" t="s">
        <v>774</v>
      </c>
      <c r="H1087" t="s">
        <v>774</v>
      </c>
      <c r="I1087">
        <v>44145</v>
      </c>
      <c r="J1087" t="s">
        <v>117</v>
      </c>
      <c r="K1087" t="s">
        <v>4272</v>
      </c>
    </row>
    <row r="1088" spans="1:11">
      <c r="A1088" t="s">
        <v>1536</v>
      </c>
      <c r="B1088" t="s">
        <v>771</v>
      </c>
      <c r="C1088" t="s">
        <v>1420</v>
      </c>
      <c r="D1088" t="s">
        <v>1537</v>
      </c>
      <c r="E1088" t="s">
        <v>774</v>
      </c>
      <c r="F1088" t="s">
        <v>774</v>
      </c>
      <c r="G1088" t="s">
        <v>774</v>
      </c>
      <c r="H1088" t="s">
        <v>774</v>
      </c>
      <c r="I1088">
        <v>44146</v>
      </c>
      <c r="J1088" t="s">
        <v>117</v>
      </c>
      <c r="K1088" t="s">
        <v>4273</v>
      </c>
    </row>
    <row r="1089" spans="1:11">
      <c r="A1089" t="s">
        <v>1548</v>
      </c>
      <c r="B1089" t="s">
        <v>771</v>
      </c>
      <c r="C1089" t="s">
        <v>1547</v>
      </c>
      <c r="D1089" t="s">
        <v>1549</v>
      </c>
      <c r="E1089" t="s">
        <v>774</v>
      </c>
      <c r="F1089" t="s">
        <v>774</v>
      </c>
      <c r="G1089" t="s">
        <v>774</v>
      </c>
      <c r="H1089" t="s">
        <v>774</v>
      </c>
      <c r="I1089">
        <v>44147</v>
      </c>
      <c r="J1089" t="s">
        <v>118</v>
      </c>
      <c r="K1089" t="s">
        <v>4274</v>
      </c>
    </row>
    <row r="1090" spans="1:11">
      <c r="A1090" t="s">
        <v>1606</v>
      </c>
      <c r="B1090" t="s">
        <v>771</v>
      </c>
      <c r="C1090" t="s">
        <v>1607</v>
      </c>
      <c r="D1090" t="s">
        <v>1608</v>
      </c>
      <c r="E1090" t="s">
        <v>774</v>
      </c>
      <c r="F1090" t="s">
        <v>774</v>
      </c>
      <c r="G1090" t="s">
        <v>774</v>
      </c>
      <c r="H1090" t="s">
        <v>774</v>
      </c>
      <c r="I1090">
        <v>44148</v>
      </c>
      <c r="J1090" t="s">
        <v>3601</v>
      </c>
      <c r="K1090" t="s">
        <v>4275</v>
      </c>
    </row>
    <row r="1091" spans="1:11">
      <c r="A1091" t="s">
        <v>1652</v>
      </c>
      <c r="B1091" t="s">
        <v>771</v>
      </c>
      <c r="C1091" t="s">
        <v>1651</v>
      </c>
      <c r="D1091" t="s">
        <v>1653</v>
      </c>
      <c r="E1091" t="s">
        <v>774</v>
      </c>
      <c r="F1091" t="s">
        <v>774</v>
      </c>
      <c r="G1091" t="s">
        <v>774</v>
      </c>
      <c r="H1091" t="s">
        <v>774</v>
      </c>
      <c r="I1091">
        <v>44149</v>
      </c>
      <c r="J1091" t="s">
        <v>3615</v>
      </c>
      <c r="K1091" t="s">
        <v>4276</v>
      </c>
    </row>
    <row r="1092" spans="1:11">
      <c r="A1092" t="s">
        <v>1675</v>
      </c>
      <c r="B1092" t="s">
        <v>771</v>
      </c>
      <c r="C1092" t="s">
        <v>1655</v>
      </c>
      <c r="D1092" t="s">
        <v>1676</v>
      </c>
      <c r="E1092" t="s">
        <v>774</v>
      </c>
      <c r="F1092" t="s">
        <v>774</v>
      </c>
      <c r="G1092" t="s">
        <v>774</v>
      </c>
      <c r="H1092" t="s">
        <v>774</v>
      </c>
      <c r="I1092">
        <v>44150</v>
      </c>
      <c r="J1092" t="s">
        <v>3618</v>
      </c>
      <c r="K1092" t="s">
        <v>4277</v>
      </c>
    </row>
    <row r="1093" spans="1:11">
      <c r="A1093" t="s">
        <v>3116</v>
      </c>
      <c r="B1093" t="s">
        <v>771</v>
      </c>
      <c r="C1093" t="s">
        <v>3115</v>
      </c>
      <c r="D1093" t="s">
        <v>3117</v>
      </c>
      <c r="E1093" t="s">
        <v>774</v>
      </c>
      <c r="F1093" t="s">
        <v>774</v>
      </c>
      <c r="G1093" t="s">
        <v>774</v>
      </c>
      <c r="H1093" t="s">
        <v>774</v>
      </c>
      <c r="I1093">
        <v>44152</v>
      </c>
      <c r="J1093" t="s">
        <v>257</v>
      </c>
      <c r="K1093" t="s">
        <v>4278</v>
      </c>
    </row>
    <row r="1094" spans="1:11">
      <c r="A1094" t="s">
        <v>2922</v>
      </c>
      <c r="B1094" t="s">
        <v>771</v>
      </c>
      <c r="C1094" t="s">
        <v>2923</v>
      </c>
      <c r="D1094" t="s">
        <v>2924</v>
      </c>
      <c r="E1094" t="s">
        <v>774</v>
      </c>
      <c r="F1094" t="s">
        <v>774</v>
      </c>
      <c r="G1094" t="s">
        <v>774</v>
      </c>
      <c r="H1094" t="s">
        <v>774</v>
      </c>
      <c r="I1094">
        <v>44153</v>
      </c>
      <c r="J1094" t="s">
        <v>4033</v>
      </c>
      <c r="K1094" t="s">
        <v>4279</v>
      </c>
    </row>
    <row r="1095" spans="1:11">
      <c r="A1095" t="s">
        <v>2869</v>
      </c>
      <c r="B1095" t="s">
        <v>771</v>
      </c>
      <c r="C1095" t="s">
        <v>2870</v>
      </c>
      <c r="D1095" t="s">
        <v>2871</v>
      </c>
      <c r="E1095" t="s">
        <v>774</v>
      </c>
      <c r="F1095" t="s">
        <v>774</v>
      </c>
      <c r="G1095" t="s">
        <v>774</v>
      </c>
      <c r="H1095" t="s">
        <v>774</v>
      </c>
      <c r="I1095">
        <v>44154</v>
      </c>
      <c r="J1095" t="s">
        <v>243</v>
      </c>
      <c r="K1095" t="s">
        <v>4280</v>
      </c>
    </row>
    <row r="1096" spans="1:11">
      <c r="A1096" t="s">
        <v>2530</v>
      </c>
      <c r="B1096" t="s">
        <v>771</v>
      </c>
      <c r="C1096" t="s">
        <v>2529</v>
      </c>
      <c r="D1096" t="s">
        <v>2531</v>
      </c>
      <c r="E1096" t="s">
        <v>774</v>
      </c>
      <c r="F1096" t="s">
        <v>774</v>
      </c>
      <c r="G1096" t="s">
        <v>774</v>
      </c>
      <c r="H1096" t="s">
        <v>774</v>
      </c>
      <c r="I1096">
        <v>44155</v>
      </c>
      <c r="J1096" t="s">
        <v>234</v>
      </c>
      <c r="K1096" t="s">
        <v>4281</v>
      </c>
    </row>
    <row r="1097" spans="1:11">
      <c r="A1097" t="s">
        <v>2399</v>
      </c>
      <c r="B1097" t="s">
        <v>771</v>
      </c>
      <c r="C1097" t="s">
        <v>2400</v>
      </c>
      <c r="D1097" t="s">
        <v>2401</v>
      </c>
      <c r="E1097" t="s">
        <v>774</v>
      </c>
      <c r="F1097" t="s">
        <v>774</v>
      </c>
      <c r="G1097" t="s">
        <v>774</v>
      </c>
      <c r="H1097" t="s">
        <v>774</v>
      </c>
      <c r="I1097">
        <v>44156</v>
      </c>
      <c r="J1097" t="s">
        <v>3902</v>
      </c>
      <c r="K1097" t="s">
        <v>4282</v>
      </c>
    </row>
    <row r="1098" spans="1:11">
      <c r="A1098" t="s">
        <v>2344</v>
      </c>
      <c r="B1098" t="s">
        <v>771</v>
      </c>
      <c r="C1098" t="s">
        <v>2345</v>
      </c>
      <c r="D1098" t="s">
        <v>2346</v>
      </c>
      <c r="E1098" t="s">
        <v>774</v>
      </c>
      <c r="F1098" t="s">
        <v>774</v>
      </c>
      <c r="G1098" t="s">
        <v>774</v>
      </c>
      <c r="H1098" t="s">
        <v>774</v>
      </c>
      <c r="I1098">
        <v>44157</v>
      </c>
      <c r="J1098" t="s">
        <v>207</v>
      </c>
      <c r="K1098" t="s">
        <v>4283</v>
      </c>
    </row>
    <row r="1099" spans="1:11">
      <c r="A1099" t="s">
        <v>2316</v>
      </c>
      <c r="B1099" t="s">
        <v>771</v>
      </c>
      <c r="C1099" t="s">
        <v>948</v>
      </c>
      <c r="D1099" t="s">
        <v>2317</v>
      </c>
      <c r="E1099" t="s">
        <v>774</v>
      </c>
      <c r="F1099" t="s">
        <v>774</v>
      </c>
      <c r="G1099" t="s">
        <v>774</v>
      </c>
      <c r="H1099" t="s">
        <v>774</v>
      </c>
      <c r="I1099">
        <v>44158</v>
      </c>
      <c r="J1099" t="s">
        <v>7</v>
      </c>
      <c r="K1099" t="s">
        <v>4177</v>
      </c>
    </row>
    <row r="1100" spans="1:11">
      <c r="A1100" t="s">
        <v>2297</v>
      </c>
      <c r="B1100" t="s">
        <v>771</v>
      </c>
      <c r="C1100" t="s">
        <v>2296</v>
      </c>
      <c r="D1100" t="s">
        <v>2298</v>
      </c>
      <c r="E1100" t="s">
        <v>774</v>
      </c>
      <c r="F1100" t="s">
        <v>774</v>
      </c>
      <c r="G1100" t="s">
        <v>774</v>
      </c>
      <c r="H1100" t="s">
        <v>774</v>
      </c>
      <c r="I1100">
        <v>44159</v>
      </c>
      <c r="J1100" t="s">
        <v>3860</v>
      </c>
      <c r="K1100" t="s">
        <v>4284</v>
      </c>
    </row>
    <row r="1101" spans="1:11">
      <c r="A1101" t="s">
        <v>2133</v>
      </c>
      <c r="B1101" t="s">
        <v>771</v>
      </c>
      <c r="C1101" t="s">
        <v>2134</v>
      </c>
      <c r="D1101" t="s">
        <v>2135</v>
      </c>
      <c r="E1101" t="s">
        <v>774</v>
      </c>
      <c r="F1101" t="s">
        <v>774</v>
      </c>
      <c r="G1101" t="s">
        <v>774</v>
      </c>
      <c r="H1101" t="s">
        <v>774</v>
      </c>
      <c r="I1101">
        <v>44160</v>
      </c>
      <c r="J1101" t="s">
        <v>3810</v>
      </c>
      <c r="K1101" t="s">
        <v>3811</v>
      </c>
    </row>
    <row r="1102" spans="1:11">
      <c r="A1102" t="s">
        <v>1885</v>
      </c>
      <c r="B1102" t="s">
        <v>771</v>
      </c>
      <c r="C1102" t="s">
        <v>1886</v>
      </c>
      <c r="D1102" t="s">
        <v>1887</v>
      </c>
      <c r="E1102" t="s">
        <v>774</v>
      </c>
      <c r="F1102" t="s">
        <v>774</v>
      </c>
      <c r="G1102" t="s">
        <v>774</v>
      </c>
      <c r="H1102" t="s">
        <v>774</v>
      </c>
      <c r="I1102">
        <v>44161</v>
      </c>
      <c r="J1102" t="s">
        <v>150</v>
      </c>
      <c r="K1102" t="s">
        <v>3721</v>
      </c>
    </row>
    <row r="1103" spans="1:11">
      <c r="A1103" t="s">
        <v>3194</v>
      </c>
      <c r="B1103" t="s">
        <v>771</v>
      </c>
      <c r="C1103" t="s">
        <v>1153</v>
      </c>
      <c r="D1103" t="s">
        <v>3195</v>
      </c>
      <c r="E1103" t="s">
        <v>774</v>
      </c>
      <c r="F1103" t="s">
        <v>774</v>
      </c>
      <c r="G1103" t="s">
        <v>774</v>
      </c>
      <c r="H1103" t="s">
        <v>774</v>
      </c>
      <c r="I1103">
        <v>44162</v>
      </c>
      <c r="J1103" t="s">
        <v>268</v>
      </c>
      <c r="K1103" t="s">
        <v>4147</v>
      </c>
    </row>
    <row r="1104" spans="1:11">
      <c r="A1104" t="s">
        <v>2938</v>
      </c>
      <c r="B1104" t="s">
        <v>771</v>
      </c>
      <c r="C1104" t="s">
        <v>2939</v>
      </c>
      <c r="D1104" t="s">
        <v>2940</v>
      </c>
      <c r="E1104" t="s">
        <v>774</v>
      </c>
      <c r="F1104" t="s">
        <v>774</v>
      </c>
      <c r="G1104" t="s">
        <v>774</v>
      </c>
      <c r="H1104" t="s">
        <v>774</v>
      </c>
      <c r="I1104">
        <v>44163</v>
      </c>
      <c r="J1104" t="s">
        <v>4043</v>
      </c>
      <c r="K1104" t="s">
        <v>4285</v>
      </c>
    </row>
    <row r="1105" spans="1:11">
      <c r="A1105" t="s">
        <v>796</v>
      </c>
      <c r="B1105" t="s">
        <v>771</v>
      </c>
      <c r="C1105" t="s">
        <v>792</v>
      </c>
      <c r="D1105" t="s">
        <v>797</v>
      </c>
      <c r="E1105" t="s">
        <v>774</v>
      </c>
      <c r="F1105" t="s">
        <v>774</v>
      </c>
      <c r="G1105" t="s">
        <v>774</v>
      </c>
      <c r="H1105" t="s">
        <v>774</v>
      </c>
      <c r="I1105">
        <v>44164</v>
      </c>
      <c r="J1105" t="s">
        <v>46</v>
      </c>
      <c r="K1105" t="s">
        <v>4286</v>
      </c>
    </row>
    <row r="1106" spans="1:11">
      <c r="A1106" t="s">
        <v>3196</v>
      </c>
      <c r="B1106" t="s">
        <v>771</v>
      </c>
      <c r="C1106" t="s">
        <v>1153</v>
      </c>
      <c r="D1106" t="s">
        <v>3197</v>
      </c>
      <c r="E1106" t="s">
        <v>774</v>
      </c>
      <c r="F1106" t="s">
        <v>774</v>
      </c>
      <c r="G1106" t="s">
        <v>774</v>
      </c>
      <c r="H1106" t="s">
        <v>774</v>
      </c>
      <c r="I1106">
        <v>44165</v>
      </c>
      <c r="J1106" t="s">
        <v>268</v>
      </c>
      <c r="K1106" t="s">
        <v>4287</v>
      </c>
    </row>
    <row r="1107" spans="1:11">
      <c r="A1107" t="s">
        <v>1967</v>
      </c>
      <c r="B1107" t="s">
        <v>771</v>
      </c>
      <c r="C1107" t="s">
        <v>1968</v>
      </c>
      <c r="D1107" t="s">
        <v>1969</v>
      </c>
      <c r="E1107" t="s">
        <v>774</v>
      </c>
      <c r="F1107" t="s">
        <v>774</v>
      </c>
      <c r="G1107" t="s">
        <v>774</v>
      </c>
      <c r="H1107" t="s">
        <v>774</v>
      </c>
      <c r="I1107">
        <v>44166</v>
      </c>
      <c r="J1107" t="s">
        <v>163</v>
      </c>
      <c r="K1107" t="s">
        <v>4288</v>
      </c>
    </row>
    <row r="1108" spans="1:11">
      <c r="A1108" t="s">
        <v>2467</v>
      </c>
      <c r="B1108" t="s">
        <v>771</v>
      </c>
      <c r="C1108" t="s">
        <v>2468</v>
      </c>
      <c r="D1108" t="s">
        <v>2469</v>
      </c>
      <c r="E1108" t="s">
        <v>774</v>
      </c>
      <c r="F1108" t="s">
        <v>774</v>
      </c>
      <c r="G1108" t="s">
        <v>774</v>
      </c>
      <c r="H1108" t="s">
        <v>774</v>
      </c>
      <c r="I1108">
        <v>44167</v>
      </c>
      <c r="J1108" t="s">
        <v>222</v>
      </c>
      <c r="K1108" t="s">
        <v>4289</v>
      </c>
    </row>
    <row r="1109" spans="1:11">
      <c r="A1109" t="s">
        <v>1709</v>
      </c>
      <c r="B1109" t="s">
        <v>771</v>
      </c>
      <c r="C1109" t="s">
        <v>1707</v>
      </c>
      <c r="D1109" t="s">
        <v>1710</v>
      </c>
      <c r="E1109" t="s">
        <v>774</v>
      </c>
      <c r="F1109" t="s">
        <v>774</v>
      </c>
      <c r="G1109" t="s">
        <v>774</v>
      </c>
      <c r="H1109" t="s">
        <v>774</v>
      </c>
      <c r="I1109">
        <v>44168</v>
      </c>
      <c r="J1109" t="s">
        <v>137</v>
      </c>
      <c r="K1109" t="s">
        <v>3642</v>
      </c>
    </row>
    <row r="1110" spans="1:11">
      <c r="A1110" t="s">
        <v>1285</v>
      </c>
      <c r="B1110" t="s">
        <v>771</v>
      </c>
      <c r="C1110" t="s">
        <v>1284</v>
      </c>
      <c r="D1110" t="s">
        <v>1286</v>
      </c>
      <c r="E1110" t="s">
        <v>774</v>
      </c>
      <c r="F1110" t="s">
        <v>774</v>
      </c>
      <c r="G1110" t="s">
        <v>774</v>
      </c>
      <c r="H1110" t="s">
        <v>774</v>
      </c>
      <c r="I1110">
        <v>44169</v>
      </c>
      <c r="J1110" t="s">
        <v>3479</v>
      </c>
      <c r="K1110" t="s">
        <v>4290</v>
      </c>
    </row>
    <row r="1111" spans="1:11">
      <c r="A1111" t="s">
        <v>2542</v>
      </c>
      <c r="B1111" t="s">
        <v>771</v>
      </c>
      <c r="C1111" t="s">
        <v>2541</v>
      </c>
      <c r="D1111" t="s">
        <v>2543</v>
      </c>
      <c r="E1111" t="s">
        <v>774</v>
      </c>
      <c r="F1111" t="s">
        <v>774</v>
      </c>
      <c r="G1111" t="s">
        <v>774</v>
      </c>
      <c r="H1111" t="s">
        <v>774</v>
      </c>
      <c r="I1111">
        <v>44170</v>
      </c>
      <c r="J1111" t="s">
        <v>237</v>
      </c>
      <c r="K1111" t="s">
        <v>3938</v>
      </c>
    </row>
    <row r="1112" spans="1:11">
      <c r="A1112" t="s">
        <v>3144</v>
      </c>
      <c r="B1112" t="s">
        <v>771</v>
      </c>
      <c r="C1112" t="s">
        <v>3143</v>
      </c>
      <c r="D1112" t="s">
        <v>3145</v>
      </c>
      <c r="E1112" t="s">
        <v>774</v>
      </c>
      <c r="F1112" t="s">
        <v>774</v>
      </c>
      <c r="G1112" t="s">
        <v>774</v>
      </c>
      <c r="H1112" t="s">
        <v>774</v>
      </c>
      <c r="I1112">
        <v>44171</v>
      </c>
      <c r="J1112" t="s">
        <v>4128</v>
      </c>
      <c r="K1112" t="s">
        <v>4291</v>
      </c>
    </row>
    <row r="1113" spans="1:11">
      <c r="A1113" t="s">
        <v>3201</v>
      </c>
      <c r="B1113" t="s">
        <v>771</v>
      </c>
      <c r="C1113" t="s">
        <v>1153</v>
      </c>
      <c r="D1113" t="s">
        <v>3202</v>
      </c>
      <c r="E1113" t="s">
        <v>774</v>
      </c>
      <c r="F1113" t="s">
        <v>774</v>
      </c>
      <c r="G1113" t="s">
        <v>774</v>
      </c>
      <c r="H1113" t="s">
        <v>774</v>
      </c>
      <c r="I1113">
        <v>44172</v>
      </c>
      <c r="J1113" t="s">
        <v>268</v>
      </c>
      <c r="K1113" t="s">
        <v>4149</v>
      </c>
    </row>
    <row r="1114" spans="1:11">
      <c r="A1114" t="s">
        <v>989</v>
      </c>
      <c r="B1114" t="s">
        <v>771</v>
      </c>
      <c r="C1114" t="s">
        <v>988</v>
      </c>
      <c r="D1114" t="s">
        <v>990</v>
      </c>
      <c r="E1114" t="s">
        <v>774</v>
      </c>
      <c r="F1114" t="s">
        <v>774</v>
      </c>
      <c r="G1114" t="s">
        <v>774</v>
      </c>
      <c r="H1114" t="s">
        <v>774</v>
      </c>
      <c r="I1114">
        <v>44173</v>
      </c>
      <c r="J1114" t="s">
        <v>65</v>
      </c>
      <c r="K1114" t="s">
        <v>3358</v>
      </c>
    </row>
    <row r="1115" spans="1:11">
      <c r="A1115" t="s">
        <v>3176</v>
      </c>
      <c r="B1115" t="s">
        <v>771</v>
      </c>
      <c r="C1115" t="s">
        <v>3175</v>
      </c>
      <c r="D1115" t="s">
        <v>3177</v>
      </c>
      <c r="E1115" t="s">
        <v>774</v>
      </c>
      <c r="F1115" t="s">
        <v>774</v>
      </c>
      <c r="G1115" t="s">
        <v>774</v>
      </c>
      <c r="H1115" t="s">
        <v>774</v>
      </c>
      <c r="I1115">
        <v>44174</v>
      </c>
      <c r="J1115" t="s">
        <v>4138</v>
      </c>
      <c r="K1115" t="s">
        <v>4139</v>
      </c>
    </row>
    <row r="1116" spans="1:11">
      <c r="A1116" t="s">
        <v>881</v>
      </c>
      <c r="B1116" t="s">
        <v>771</v>
      </c>
      <c r="C1116" t="s">
        <v>880</v>
      </c>
      <c r="D1116" t="s">
        <v>882</v>
      </c>
      <c r="E1116" t="s">
        <v>774</v>
      </c>
      <c r="F1116" t="s">
        <v>774</v>
      </c>
      <c r="G1116" t="s">
        <v>774</v>
      </c>
      <c r="H1116" t="s">
        <v>774</v>
      </c>
      <c r="I1116">
        <v>44175</v>
      </c>
      <c r="J1116" t="s">
        <v>3319</v>
      </c>
      <c r="K1116" t="s">
        <v>4292</v>
      </c>
    </row>
    <row r="1117" spans="1:11">
      <c r="A1117" t="s">
        <v>1973</v>
      </c>
      <c r="B1117" t="s">
        <v>771</v>
      </c>
      <c r="C1117" t="s">
        <v>1968</v>
      </c>
      <c r="D1117" t="s">
        <v>1974</v>
      </c>
      <c r="E1117" t="s">
        <v>774</v>
      </c>
      <c r="F1117" t="s">
        <v>774</v>
      </c>
      <c r="G1117" t="s">
        <v>774</v>
      </c>
      <c r="H1117" t="s">
        <v>774</v>
      </c>
      <c r="I1117">
        <v>44176</v>
      </c>
      <c r="J1117" t="s">
        <v>163</v>
      </c>
      <c r="K1117" t="s">
        <v>4293</v>
      </c>
    </row>
    <row r="1118" spans="1:11">
      <c r="A1118" t="s">
        <v>991</v>
      </c>
      <c r="B1118" t="s">
        <v>771</v>
      </c>
      <c r="C1118" t="s">
        <v>988</v>
      </c>
      <c r="D1118" t="s">
        <v>992</v>
      </c>
      <c r="E1118" t="s">
        <v>774</v>
      </c>
      <c r="F1118" t="s">
        <v>774</v>
      </c>
      <c r="G1118" t="s">
        <v>774</v>
      </c>
      <c r="H1118" t="s">
        <v>774</v>
      </c>
      <c r="I1118">
        <v>44177</v>
      </c>
      <c r="J1118" t="s">
        <v>65</v>
      </c>
      <c r="K1118" t="s">
        <v>3359</v>
      </c>
    </row>
    <row r="1119" spans="1:11">
      <c r="A1119" t="s">
        <v>1127</v>
      </c>
      <c r="B1119" t="s">
        <v>771</v>
      </c>
      <c r="C1119" t="s">
        <v>1093</v>
      </c>
      <c r="D1119" t="s">
        <v>1128</v>
      </c>
      <c r="E1119" t="s">
        <v>774</v>
      </c>
      <c r="F1119" t="s">
        <v>774</v>
      </c>
      <c r="G1119" t="s">
        <v>774</v>
      </c>
      <c r="H1119" t="s">
        <v>774</v>
      </c>
      <c r="I1119">
        <v>44178</v>
      </c>
      <c r="J1119" t="s">
        <v>3401</v>
      </c>
      <c r="K1119" t="s">
        <v>4294</v>
      </c>
    </row>
    <row r="1120" spans="1:11">
      <c r="A1120" t="s">
        <v>1084</v>
      </c>
      <c r="B1120" t="s">
        <v>771</v>
      </c>
      <c r="C1120" t="s">
        <v>1081</v>
      </c>
      <c r="D1120" t="s">
        <v>1085</v>
      </c>
      <c r="E1120" t="s">
        <v>774</v>
      </c>
      <c r="F1120" t="s">
        <v>774</v>
      </c>
      <c r="G1120" t="s">
        <v>774</v>
      </c>
      <c r="H1120" t="s">
        <v>774</v>
      </c>
      <c r="I1120">
        <v>44179</v>
      </c>
      <c r="J1120" t="s">
        <v>83</v>
      </c>
      <c r="K1120" t="s">
        <v>4295</v>
      </c>
    </row>
    <row r="1121" spans="1:11">
      <c r="A1121" t="s">
        <v>2936</v>
      </c>
      <c r="B1121" t="s">
        <v>771</v>
      </c>
      <c r="C1121" t="s">
        <v>2935</v>
      </c>
      <c r="D1121" t="s">
        <v>2937</v>
      </c>
      <c r="E1121" t="s">
        <v>774</v>
      </c>
      <c r="F1121" t="s">
        <v>774</v>
      </c>
      <c r="G1121" t="s">
        <v>774</v>
      </c>
      <c r="H1121" t="s">
        <v>774</v>
      </c>
      <c r="I1121">
        <v>44180</v>
      </c>
      <c r="J1121" t="s">
        <v>4041</v>
      </c>
      <c r="K1121" t="s">
        <v>4296</v>
      </c>
    </row>
    <row r="1122" spans="1:11">
      <c r="A1122" t="s">
        <v>2872</v>
      </c>
      <c r="B1122" t="s">
        <v>771</v>
      </c>
      <c r="C1122" t="s">
        <v>2870</v>
      </c>
      <c r="D1122" t="s">
        <v>2873</v>
      </c>
      <c r="E1122" t="s">
        <v>774</v>
      </c>
      <c r="F1122" t="s">
        <v>774</v>
      </c>
      <c r="G1122" t="s">
        <v>774</v>
      </c>
      <c r="H1122" t="s">
        <v>774</v>
      </c>
      <c r="I1122">
        <v>44181</v>
      </c>
      <c r="J1122" t="s">
        <v>243</v>
      </c>
      <c r="K1122" t="s">
        <v>4297</v>
      </c>
    </row>
    <row r="1123" spans="1:11">
      <c r="A1123" t="s">
        <v>2494</v>
      </c>
      <c r="B1123" t="s">
        <v>771</v>
      </c>
      <c r="C1123" t="s">
        <v>2490</v>
      </c>
      <c r="D1123" t="s">
        <v>2495</v>
      </c>
      <c r="E1123" t="s">
        <v>774</v>
      </c>
      <c r="F1123" t="s">
        <v>774</v>
      </c>
      <c r="G1123" t="s">
        <v>774</v>
      </c>
      <c r="H1123" t="s">
        <v>774</v>
      </c>
      <c r="I1123">
        <v>44182</v>
      </c>
      <c r="J1123" t="s">
        <v>227</v>
      </c>
      <c r="K1123" t="s">
        <v>3926</v>
      </c>
    </row>
    <row r="1124" spans="1:11">
      <c r="A1124" t="s">
        <v>2853</v>
      </c>
      <c r="B1124" t="s">
        <v>771</v>
      </c>
      <c r="C1124" t="s">
        <v>2852</v>
      </c>
      <c r="D1124" t="s">
        <v>2854</v>
      </c>
      <c r="E1124" t="s">
        <v>774</v>
      </c>
      <c r="F1124" t="s">
        <v>774</v>
      </c>
      <c r="G1124" t="s">
        <v>774</v>
      </c>
      <c r="H1124" t="s">
        <v>774</v>
      </c>
      <c r="I1124">
        <v>44183</v>
      </c>
      <c r="J1124" t="s">
        <v>241</v>
      </c>
      <c r="K1124" t="s">
        <v>4008</v>
      </c>
    </row>
    <row r="1125" spans="1:11">
      <c r="A1125" t="s">
        <v>2217</v>
      </c>
      <c r="B1125" t="s">
        <v>771</v>
      </c>
      <c r="C1125" t="s">
        <v>2212</v>
      </c>
      <c r="D1125" t="s">
        <v>2218</v>
      </c>
      <c r="E1125" t="s">
        <v>774</v>
      </c>
      <c r="F1125" t="s">
        <v>774</v>
      </c>
      <c r="G1125" t="s">
        <v>774</v>
      </c>
      <c r="H1125" t="s">
        <v>774</v>
      </c>
      <c r="I1125">
        <v>44184</v>
      </c>
      <c r="J1125" t="s">
        <v>3837</v>
      </c>
      <c r="K1125" t="s">
        <v>3839</v>
      </c>
    </row>
    <row r="1126" spans="1:11">
      <c r="A1126" t="s">
        <v>1852</v>
      </c>
      <c r="B1126" t="s">
        <v>771</v>
      </c>
      <c r="C1126" t="s">
        <v>1849</v>
      </c>
      <c r="D1126" t="s">
        <v>1853</v>
      </c>
      <c r="E1126" t="s">
        <v>774</v>
      </c>
      <c r="F1126" t="s">
        <v>774</v>
      </c>
      <c r="G1126" t="s">
        <v>774</v>
      </c>
      <c r="H1126" t="s">
        <v>774</v>
      </c>
      <c r="I1126">
        <v>44185</v>
      </c>
      <c r="J1126" t="s">
        <v>3703</v>
      </c>
      <c r="K1126" t="s">
        <v>3705</v>
      </c>
    </row>
    <row r="1127" spans="1:11">
      <c r="A1127" t="s">
        <v>2285</v>
      </c>
      <c r="B1127" t="s">
        <v>771</v>
      </c>
      <c r="C1127" t="s">
        <v>2284</v>
      </c>
      <c r="D1127" t="s">
        <v>2286</v>
      </c>
      <c r="E1127" t="s">
        <v>774</v>
      </c>
      <c r="F1127" t="s">
        <v>774</v>
      </c>
      <c r="G1127" t="s">
        <v>774</v>
      </c>
      <c r="H1127" t="s">
        <v>774</v>
      </c>
      <c r="I1127">
        <v>44186</v>
      </c>
      <c r="J1127" t="s">
        <v>199</v>
      </c>
      <c r="K1127" t="s">
        <v>4298</v>
      </c>
    </row>
    <row r="1128" spans="1:11">
      <c r="A1128" t="s">
        <v>3024</v>
      </c>
      <c r="B1128" t="s">
        <v>771</v>
      </c>
      <c r="C1128" t="s">
        <v>3023</v>
      </c>
      <c r="D1128" t="s">
        <v>3025</v>
      </c>
      <c r="E1128" t="s">
        <v>774</v>
      </c>
      <c r="F1128" t="s">
        <v>774</v>
      </c>
      <c r="G1128" t="s">
        <v>774</v>
      </c>
      <c r="H1128" t="s">
        <v>774</v>
      </c>
      <c r="I1128">
        <v>44187</v>
      </c>
      <c r="J1128" t="s">
        <v>252</v>
      </c>
      <c r="K1128" t="s">
        <v>4077</v>
      </c>
    </row>
    <row r="1129" spans="1:11">
      <c r="A1129" t="s">
        <v>1359</v>
      </c>
      <c r="B1129" t="s">
        <v>771</v>
      </c>
      <c r="C1129" t="s">
        <v>1356</v>
      </c>
      <c r="D1129" t="s">
        <v>1360</v>
      </c>
      <c r="E1129" t="s">
        <v>774</v>
      </c>
      <c r="F1129" t="s">
        <v>774</v>
      </c>
      <c r="G1129" t="s">
        <v>774</v>
      </c>
      <c r="H1129" t="s">
        <v>774</v>
      </c>
      <c r="I1129">
        <v>44188</v>
      </c>
      <c r="J1129" t="s">
        <v>5</v>
      </c>
      <c r="K1129" t="s">
        <v>4299</v>
      </c>
    </row>
    <row r="1130" spans="1:11">
      <c r="A1130" t="s">
        <v>1158</v>
      </c>
      <c r="B1130" t="s">
        <v>771</v>
      </c>
      <c r="C1130" t="s">
        <v>1157</v>
      </c>
      <c r="D1130" t="s">
        <v>1159</v>
      </c>
      <c r="E1130" t="s">
        <v>774</v>
      </c>
      <c r="F1130" t="s">
        <v>774</v>
      </c>
      <c r="G1130" t="s">
        <v>774</v>
      </c>
      <c r="H1130" t="s">
        <v>774</v>
      </c>
      <c r="I1130">
        <v>44189</v>
      </c>
      <c r="J1130" t="s">
        <v>85</v>
      </c>
      <c r="K1130" t="s">
        <v>3428</v>
      </c>
    </row>
    <row r="1131" spans="1:11">
      <c r="A1131" t="s">
        <v>1915</v>
      </c>
      <c r="B1131" t="s">
        <v>771</v>
      </c>
      <c r="C1131" t="s">
        <v>1914</v>
      </c>
      <c r="D1131" t="s">
        <v>1916</v>
      </c>
      <c r="E1131" t="s">
        <v>774</v>
      </c>
      <c r="F1131" t="s">
        <v>774</v>
      </c>
      <c r="G1131" t="s">
        <v>774</v>
      </c>
      <c r="H1131" t="s">
        <v>774</v>
      </c>
      <c r="I1131">
        <v>44190</v>
      </c>
      <c r="J1131" t="s">
        <v>3729</v>
      </c>
      <c r="K1131" t="s">
        <v>3730</v>
      </c>
    </row>
    <row r="1132" spans="1:11">
      <c r="A1132" t="s">
        <v>2532</v>
      </c>
      <c r="B1132" t="s">
        <v>771</v>
      </c>
      <c r="C1132" t="s">
        <v>2529</v>
      </c>
      <c r="D1132" t="s">
        <v>2533</v>
      </c>
      <c r="E1132" t="s">
        <v>774</v>
      </c>
      <c r="F1132" t="s">
        <v>774</v>
      </c>
      <c r="G1132" t="s">
        <v>774</v>
      </c>
      <c r="H1132" t="s">
        <v>774</v>
      </c>
      <c r="I1132">
        <v>44191</v>
      </c>
      <c r="J1132" t="s">
        <v>234</v>
      </c>
      <c r="K1132" t="s">
        <v>3937</v>
      </c>
    </row>
    <row r="1133" spans="1:11">
      <c r="A1133" t="s">
        <v>1092</v>
      </c>
      <c r="B1133" t="s">
        <v>771</v>
      </c>
      <c r="C1133" t="s">
        <v>1093</v>
      </c>
      <c r="D1133" t="s">
        <v>1094</v>
      </c>
      <c r="E1133" t="s">
        <v>774</v>
      </c>
      <c r="F1133" t="s">
        <v>774</v>
      </c>
      <c r="G1133" t="s">
        <v>774</v>
      </c>
      <c r="H1133" t="s">
        <v>774</v>
      </c>
      <c r="I1133">
        <v>44252</v>
      </c>
      <c r="J1133" t="s">
        <v>3401</v>
      </c>
      <c r="K1133" t="s">
        <v>4300</v>
      </c>
    </row>
    <row r="1134" spans="1:11">
      <c r="A1134" t="s">
        <v>1164</v>
      </c>
      <c r="B1134" t="s">
        <v>771</v>
      </c>
      <c r="C1134" t="s">
        <v>1165</v>
      </c>
      <c r="D1134" t="s">
        <v>1166</v>
      </c>
      <c r="E1134" t="s">
        <v>774</v>
      </c>
      <c r="F1134" t="s">
        <v>774</v>
      </c>
      <c r="G1134" t="s">
        <v>774</v>
      </c>
      <c r="H1134" t="s">
        <v>774</v>
      </c>
      <c r="I1134">
        <v>44253</v>
      </c>
      <c r="J1134" t="s">
        <v>87</v>
      </c>
      <c r="K1134" t="s">
        <v>3431</v>
      </c>
    </row>
    <row r="1135" spans="1:11">
      <c r="A1135" t="s">
        <v>1167</v>
      </c>
      <c r="B1135" t="s">
        <v>771</v>
      </c>
      <c r="C1135" t="s">
        <v>1165</v>
      </c>
      <c r="D1135" t="s">
        <v>1168</v>
      </c>
      <c r="E1135" t="s">
        <v>774</v>
      </c>
      <c r="F1135" t="s">
        <v>774</v>
      </c>
      <c r="G1135" t="s">
        <v>774</v>
      </c>
      <c r="H1135" t="s">
        <v>774</v>
      </c>
      <c r="I1135">
        <v>44254</v>
      </c>
      <c r="J1135" t="s">
        <v>87</v>
      </c>
      <c r="K1135" t="s">
        <v>3432</v>
      </c>
    </row>
    <row r="1136" spans="1:11">
      <c r="A1136" t="s">
        <v>1169</v>
      </c>
      <c r="B1136" t="s">
        <v>771</v>
      </c>
      <c r="C1136" t="s">
        <v>1165</v>
      </c>
      <c r="D1136" t="s">
        <v>1024</v>
      </c>
      <c r="E1136" t="s">
        <v>774</v>
      </c>
      <c r="F1136" t="s">
        <v>774</v>
      </c>
      <c r="G1136" t="s">
        <v>774</v>
      </c>
      <c r="H1136" t="s">
        <v>774</v>
      </c>
      <c r="I1136">
        <v>44255</v>
      </c>
      <c r="J1136" t="s">
        <v>87</v>
      </c>
      <c r="K1136" t="s">
        <v>3374</v>
      </c>
    </row>
    <row r="1137" spans="1:11">
      <c r="A1137" t="s">
        <v>1171</v>
      </c>
      <c r="B1137" t="s">
        <v>771</v>
      </c>
      <c r="C1137" t="s">
        <v>1165</v>
      </c>
      <c r="D1137" t="s">
        <v>1172</v>
      </c>
      <c r="E1137" t="s">
        <v>774</v>
      </c>
      <c r="F1137" t="s">
        <v>774</v>
      </c>
      <c r="G1137" t="s">
        <v>774</v>
      </c>
      <c r="H1137" t="s">
        <v>774</v>
      </c>
      <c r="I1137">
        <v>44256</v>
      </c>
      <c r="J1137" t="s">
        <v>87</v>
      </c>
      <c r="K1137" t="s">
        <v>3433</v>
      </c>
    </row>
    <row r="1138" spans="1:11">
      <c r="A1138" t="s">
        <v>1173</v>
      </c>
      <c r="B1138" t="s">
        <v>771</v>
      </c>
      <c r="C1138" t="s">
        <v>1165</v>
      </c>
      <c r="D1138" t="s">
        <v>1174</v>
      </c>
      <c r="E1138" t="s">
        <v>774</v>
      </c>
      <c r="F1138" t="s">
        <v>774</v>
      </c>
      <c r="G1138" t="s">
        <v>774</v>
      </c>
      <c r="H1138" t="s">
        <v>774</v>
      </c>
      <c r="I1138">
        <v>44257</v>
      </c>
      <c r="J1138" t="s">
        <v>87</v>
      </c>
      <c r="K1138" t="s">
        <v>3434</v>
      </c>
    </row>
    <row r="1139" spans="1:11">
      <c r="A1139" t="s">
        <v>1984</v>
      </c>
      <c r="B1139" t="s">
        <v>771</v>
      </c>
      <c r="C1139" t="s">
        <v>1978</v>
      </c>
      <c r="D1139" t="s">
        <v>1985</v>
      </c>
      <c r="E1139" t="s">
        <v>774</v>
      </c>
      <c r="F1139" t="s">
        <v>774</v>
      </c>
      <c r="G1139" t="s">
        <v>774</v>
      </c>
      <c r="H1139" t="s">
        <v>774</v>
      </c>
      <c r="I1139">
        <v>44258</v>
      </c>
      <c r="J1139" t="s">
        <v>3752</v>
      </c>
      <c r="K1139" t="s">
        <v>4301</v>
      </c>
    </row>
    <row r="1140" spans="1:11">
      <c r="A1140" t="s">
        <v>1731</v>
      </c>
      <c r="B1140" t="s">
        <v>771</v>
      </c>
      <c r="C1140" t="s">
        <v>1732</v>
      </c>
      <c r="D1140" t="s">
        <v>1733</v>
      </c>
      <c r="E1140" t="s">
        <v>774</v>
      </c>
      <c r="F1140" t="s">
        <v>774</v>
      </c>
      <c r="G1140" t="s">
        <v>774</v>
      </c>
      <c r="H1140" t="s">
        <v>774</v>
      </c>
      <c r="I1140">
        <v>44259</v>
      </c>
      <c r="J1140" t="s">
        <v>3650</v>
      </c>
      <c r="K1140" t="s">
        <v>4302</v>
      </c>
    </row>
    <row r="1141" spans="1:11">
      <c r="A1141" t="s">
        <v>1023</v>
      </c>
      <c r="B1141" t="s">
        <v>771</v>
      </c>
      <c r="C1141" t="s">
        <v>1022</v>
      </c>
      <c r="D1141" t="s">
        <v>1024</v>
      </c>
      <c r="E1141" t="s">
        <v>774</v>
      </c>
      <c r="F1141" t="s">
        <v>774</v>
      </c>
      <c r="G1141" t="s">
        <v>774</v>
      </c>
      <c r="H1141" t="s">
        <v>774</v>
      </c>
      <c r="I1141">
        <v>44260</v>
      </c>
      <c r="J1141" t="s">
        <v>75</v>
      </c>
      <c r="K1141" t="s">
        <v>3374</v>
      </c>
    </row>
    <row r="1142" spans="1:11">
      <c r="A1142" t="s">
        <v>1920</v>
      </c>
      <c r="B1142" t="s">
        <v>771</v>
      </c>
      <c r="C1142" t="s">
        <v>1918</v>
      </c>
      <c r="D1142" t="s">
        <v>1921</v>
      </c>
      <c r="E1142" t="s">
        <v>774</v>
      </c>
      <c r="F1142" t="s">
        <v>774</v>
      </c>
      <c r="G1142" t="s">
        <v>774</v>
      </c>
      <c r="H1142" t="s">
        <v>774</v>
      </c>
      <c r="I1142">
        <v>44261</v>
      </c>
      <c r="J1142" t="s">
        <v>3731</v>
      </c>
      <c r="K1142" t="s">
        <v>3733</v>
      </c>
    </row>
    <row r="1143" spans="1:11">
      <c r="A1143" t="s">
        <v>1370</v>
      </c>
      <c r="B1143" t="s">
        <v>771</v>
      </c>
      <c r="C1143" t="s">
        <v>1368</v>
      </c>
      <c r="D1143" t="s">
        <v>1371</v>
      </c>
      <c r="E1143" t="s">
        <v>774</v>
      </c>
      <c r="F1143" t="s">
        <v>774</v>
      </c>
      <c r="G1143" t="s">
        <v>774</v>
      </c>
      <c r="H1143" t="s">
        <v>774</v>
      </c>
      <c r="I1143">
        <v>44262</v>
      </c>
      <c r="J1143" t="s">
        <v>115</v>
      </c>
      <c r="K1143" t="s">
        <v>4303</v>
      </c>
    </row>
    <row r="1144" spans="1:11">
      <c r="A1144" t="s">
        <v>875</v>
      </c>
      <c r="B1144" t="s">
        <v>771</v>
      </c>
      <c r="C1144" t="s">
        <v>876</v>
      </c>
      <c r="D1144" t="s">
        <v>877</v>
      </c>
      <c r="E1144" t="s">
        <v>774</v>
      </c>
      <c r="F1144" t="s">
        <v>774</v>
      </c>
      <c r="G1144" t="s">
        <v>774</v>
      </c>
      <c r="H1144" t="s">
        <v>774</v>
      </c>
      <c r="I1144">
        <v>44263</v>
      </c>
      <c r="J1144" t="s">
        <v>3317</v>
      </c>
      <c r="K1144" t="s">
        <v>3318</v>
      </c>
    </row>
    <row r="1145" spans="1:11">
      <c r="A1145" t="s">
        <v>2411</v>
      </c>
      <c r="B1145" t="s">
        <v>771</v>
      </c>
      <c r="C1145" t="s">
        <v>2412</v>
      </c>
      <c r="D1145" t="s">
        <v>2413</v>
      </c>
      <c r="E1145" t="s">
        <v>774</v>
      </c>
      <c r="F1145" t="s">
        <v>774</v>
      </c>
      <c r="G1145" t="s">
        <v>774</v>
      </c>
      <c r="H1145" t="s">
        <v>774</v>
      </c>
      <c r="I1145">
        <v>44264</v>
      </c>
      <c r="J1145" t="s">
        <v>3906</v>
      </c>
      <c r="K1145" t="s">
        <v>3907</v>
      </c>
    </row>
    <row r="1146" spans="1:11">
      <c r="A1146" t="s">
        <v>1602</v>
      </c>
      <c r="B1146" t="s">
        <v>771</v>
      </c>
      <c r="C1146" t="s">
        <v>1603</v>
      </c>
      <c r="D1146" t="s">
        <v>1604</v>
      </c>
      <c r="E1146" t="s">
        <v>774</v>
      </c>
      <c r="F1146" t="s">
        <v>774</v>
      </c>
      <c r="G1146" t="s">
        <v>774</v>
      </c>
      <c r="H1146" t="s">
        <v>774</v>
      </c>
      <c r="I1146">
        <v>44265</v>
      </c>
      <c r="J1146" t="s">
        <v>128</v>
      </c>
      <c r="K1146" t="s">
        <v>3600</v>
      </c>
    </row>
    <row r="1147" spans="1:11">
      <c r="A1147" t="s">
        <v>1850</v>
      </c>
      <c r="B1147" t="s">
        <v>771</v>
      </c>
      <c r="C1147" t="s">
        <v>1849</v>
      </c>
      <c r="D1147" t="s">
        <v>1851</v>
      </c>
      <c r="E1147" t="s">
        <v>774</v>
      </c>
      <c r="F1147" t="s">
        <v>774</v>
      </c>
      <c r="G1147" t="s">
        <v>774</v>
      </c>
      <c r="H1147" t="s">
        <v>774</v>
      </c>
      <c r="I1147">
        <v>44266</v>
      </c>
      <c r="J1147" t="s">
        <v>3703</v>
      </c>
      <c r="K1147" t="s">
        <v>3704</v>
      </c>
    </row>
    <row r="1148" spans="1:11">
      <c r="A1148" t="s">
        <v>2463</v>
      </c>
      <c r="B1148" t="s">
        <v>771</v>
      </c>
      <c r="C1148" t="s">
        <v>2462</v>
      </c>
      <c r="D1148" t="s">
        <v>2464</v>
      </c>
      <c r="E1148" t="s">
        <v>774</v>
      </c>
      <c r="F1148" t="s">
        <v>774</v>
      </c>
      <c r="G1148" t="s">
        <v>774</v>
      </c>
      <c r="H1148" t="s">
        <v>774</v>
      </c>
      <c r="I1148">
        <v>44267</v>
      </c>
      <c r="J1148" t="s">
        <v>221</v>
      </c>
      <c r="K1148" t="s">
        <v>4304</v>
      </c>
    </row>
    <row r="1149" spans="1:11">
      <c r="A1149" t="s">
        <v>869</v>
      </c>
      <c r="B1149" t="s">
        <v>771</v>
      </c>
      <c r="C1149" t="s">
        <v>862</v>
      </c>
      <c r="D1149" t="s">
        <v>870</v>
      </c>
      <c r="E1149" t="s">
        <v>774</v>
      </c>
      <c r="F1149" t="s">
        <v>774</v>
      </c>
      <c r="G1149" t="s">
        <v>774</v>
      </c>
      <c r="H1149" t="s">
        <v>774</v>
      </c>
      <c r="I1149">
        <v>44268</v>
      </c>
      <c r="J1149" t="s">
        <v>52</v>
      </c>
      <c r="K1149" t="s">
        <v>3314</v>
      </c>
    </row>
    <row r="1150" spans="1:11">
      <c r="A1150" t="s">
        <v>2465</v>
      </c>
      <c r="B1150" t="s">
        <v>771</v>
      </c>
      <c r="C1150" t="s">
        <v>2462</v>
      </c>
      <c r="D1150" t="s">
        <v>2466</v>
      </c>
      <c r="E1150" t="s">
        <v>774</v>
      </c>
      <c r="F1150" t="s">
        <v>774</v>
      </c>
      <c r="G1150" t="s">
        <v>774</v>
      </c>
      <c r="H1150" t="s">
        <v>774</v>
      </c>
      <c r="I1150">
        <v>44269</v>
      </c>
      <c r="J1150" t="s">
        <v>221</v>
      </c>
      <c r="K1150" t="s">
        <v>3921</v>
      </c>
    </row>
    <row r="1151" spans="1:11">
      <c r="A1151" t="s">
        <v>1357</v>
      </c>
      <c r="B1151" t="s">
        <v>771</v>
      </c>
      <c r="C1151" t="s">
        <v>1356</v>
      </c>
      <c r="D1151" t="s">
        <v>1358</v>
      </c>
      <c r="E1151" t="s">
        <v>774</v>
      </c>
      <c r="F1151" t="s">
        <v>774</v>
      </c>
      <c r="G1151" t="s">
        <v>774</v>
      </c>
      <c r="H1151" t="s">
        <v>774</v>
      </c>
      <c r="I1151">
        <v>44270</v>
      </c>
      <c r="J1151" t="s">
        <v>5</v>
      </c>
      <c r="K1151" t="s">
        <v>4305</v>
      </c>
    </row>
    <row r="1152" spans="1:11">
      <c r="A1152" t="s">
        <v>2967</v>
      </c>
      <c r="B1152" t="s">
        <v>771</v>
      </c>
      <c r="C1152" t="s">
        <v>2964</v>
      </c>
      <c r="D1152" t="s">
        <v>2968</v>
      </c>
      <c r="E1152" t="s">
        <v>774</v>
      </c>
      <c r="F1152" t="s">
        <v>774</v>
      </c>
      <c r="G1152" t="s">
        <v>774</v>
      </c>
      <c r="H1152" t="s">
        <v>774</v>
      </c>
      <c r="I1152">
        <v>44273</v>
      </c>
      <c r="J1152" t="s">
        <v>246</v>
      </c>
      <c r="K1152" t="s">
        <v>4306</v>
      </c>
    </row>
    <row r="1153" spans="1:11">
      <c r="A1153" t="s">
        <v>2000</v>
      </c>
      <c r="B1153" t="s">
        <v>771</v>
      </c>
      <c r="C1153" t="s">
        <v>1978</v>
      </c>
      <c r="D1153" t="s">
        <v>2001</v>
      </c>
      <c r="E1153" t="s">
        <v>774</v>
      </c>
      <c r="F1153" t="s">
        <v>774</v>
      </c>
      <c r="G1153" t="s">
        <v>774</v>
      </c>
      <c r="H1153" t="s">
        <v>774</v>
      </c>
      <c r="I1153">
        <v>44274</v>
      </c>
      <c r="J1153" t="s">
        <v>3752</v>
      </c>
      <c r="K1153" t="s">
        <v>4307</v>
      </c>
    </row>
    <row r="1154" spans="1:11">
      <c r="A1154" t="s">
        <v>2281</v>
      </c>
      <c r="B1154" t="s">
        <v>771</v>
      </c>
      <c r="C1154" t="s">
        <v>2280</v>
      </c>
      <c r="D1154" t="s">
        <v>2282</v>
      </c>
      <c r="E1154" t="s">
        <v>774</v>
      </c>
      <c r="F1154" t="s">
        <v>774</v>
      </c>
      <c r="G1154" t="s">
        <v>774</v>
      </c>
      <c r="H1154" t="s">
        <v>774</v>
      </c>
      <c r="I1154">
        <v>44275</v>
      </c>
      <c r="J1154" t="s">
        <v>3853</v>
      </c>
      <c r="K1154" t="s">
        <v>3854</v>
      </c>
    </row>
    <row r="1155" spans="1:11">
      <c r="A1155" t="s">
        <v>3240</v>
      </c>
      <c r="B1155" t="s">
        <v>771</v>
      </c>
      <c r="C1155" t="s">
        <v>3206</v>
      </c>
      <c r="D1155" t="s">
        <v>3241</v>
      </c>
      <c r="E1155" t="s">
        <v>774</v>
      </c>
      <c r="F1155" t="s">
        <v>774</v>
      </c>
      <c r="G1155" t="s">
        <v>774</v>
      </c>
      <c r="H1155" t="s">
        <v>774</v>
      </c>
      <c r="I1155">
        <v>44276</v>
      </c>
      <c r="J1155" t="s">
        <v>4150</v>
      </c>
      <c r="K1155" t="s">
        <v>4308</v>
      </c>
    </row>
    <row r="1156" spans="1:11">
      <c r="A1156" t="s">
        <v>1313</v>
      </c>
      <c r="B1156" t="s">
        <v>771</v>
      </c>
      <c r="C1156" t="s">
        <v>1312</v>
      </c>
      <c r="D1156" t="s">
        <v>1314</v>
      </c>
      <c r="E1156" t="s">
        <v>774</v>
      </c>
      <c r="F1156" t="s">
        <v>774</v>
      </c>
      <c r="G1156" t="s">
        <v>774</v>
      </c>
      <c r="H1156" t="s">
        <v>774</v>
      </c>
      <c r="I1156">
        <v>44277</v>
      </c>
      <c r="J1156" t="s">
        <v>110</v>
      </c>
      <c r="K1156" t="s">
        <v>4309</v>
      </c>
    </row>
    <row r="1157" spans="1:11">
      <c r="A1157" t="s">
        <v>1032</v>
      </c>
      <c r="B1157" t="s">
        <v>771</v>
      </c>
      <c r="C1157" t="s">
        <v>1031</v>
      </c>
      <c r="D1157" t="s">
        <v>1033</v>
      </c>
      <c r="E1157" t="s">
        <v>774</v>
      </c>
      <c r="F1157" t="s">
        <v>774</v>
      </c>
      <c r="G1157" t="s">
        <v>774</v>
      </c>
      <c r="H1157" t="s">
        <v>774</v>
      </c>
      <c r="I1157">
        <v>44278</v>
      </c>
      <c r="J1157" t="s">
        <v>3377</v>
      </c>
      <c r="K1157" t="s">
        <v>3378</v>
      </c>
    </row>
    <row r="1158" spans="1:11">
      <c r="A1158" t="s">
        <v>2168</v>
      </c>
      <c r="B1158" t="s">
        <v>771</v>
      </c>
      <c r="C1158" t="s">
        <v>2165</v>
      </c>
      <c r="D1158" t="s">
        <v>2169</v>
      </c>
      <c r="E1158" t="s">
        <v>774</v>
      </c>
      <c r="F1158" t="s">
        <v>774</v>
      </c>
      <c r="G1158" t="s">
        <v>774</v>
      </c>
      <c r="H1158" t="s">
        <v>774</v>
      </c>
      <c r="I1158">
        <v>44279</v>
      </c>
      <c r="J1158" t="s">
        <v>3821</v>
      </c>
      <c r="K1158" t="s">
        <v>4310</v>
      </c>
    </row>
    <row r="1159" spans="1:11">
      <c r="A1159" t="s">
        <v>3128</v>
      </c>
      <c r="B1159" t="s">
        <v>771</v>
      </c>
      <c r="C1159" t="s">
        <v>3127</v>
      </c>
      <c r="D1159" t="s">
        <v>3129</v>
      </c>
      <c r="E1159" t="s">
        <v>774</v>
      </c>
      <c r="F1159" t="s">
        <v>774</v>
      </c>
      <c r="G1159" t="s">
        <v>774</v>
      </c>
      <c r="H1159" t="s">
        <v>774</v>
      </c>
      <c r="I1159">
        <v>44280</v>
      </c>
      <c r="J1159" t="s">
        <v>259</v>
      </c>
      <c r="K1159" t="s">
        <v>4311</v>
      </c>
    </row>
    <row r="1160" spans="1:11">
      <c r="A1160" t="s">
        <v>2433</v>
      </c>
      <c r="B1160" t="s">
        <v>771</v>
      </c>
      <c r="C1160" t="s">
        <v>2432</v>
      </c>
      <c r="D1160" t="s">
        <v>2434</v>
      </c>
      <c r="E1160" t="s">
        <v>774</v>
      </c>
      <c r="F1160" t="s">
        <v>774</v>
      </c>
      <c r="G1160" t="s">
        <v>774</v>
      </c>
      <c r="H1160" t="s">
        <v>774</v>
      </c>
      <c r="I1160">
        <v>44281</v>
      </c>
      <c r="J1160" t="s">
        <v>217</v>
      </c>
      <c r="K1160" t="s">
        <v>4312</v>
      </c>
    </row>
    <row r="1161" spans="1:11">
      <c r="A1161" t="s">
        <v>2955</v>
      </c>
      <c r="B1161" t="s">
        <v>771</v>
      </c>
      <c r="C1161" t="s">
        <v>2950</v>
      </c>
      <c r="D1161" t="s">
        <v>2956</v>
      </c>
      <c r="E1161" t="s">
        <v>774</v>
      </c>
      <c r="F1161" t="s">
        <v>774</v>
      </c>
      <c r="G1161" t="s">
        <v>774</v>
      </c>
      <c r="H1161" t="s">
        <v>774</v>
      </c>
      <c r="I1161">
        <v>44282</v>
      </c>
      <c r="J1161" t="s">
        <v>245</v>
      </c>
      <c r="K1161" t="s">
        <v>4177</v>
      </c>
    </row>
    <row r="1162" spans="1:11">
      <c r="A1162" t="s">
        <v>1925</v>
      </c>
      <c r="B1162" t="s">
        <v>771</v>
      </c>
      <c r="C1162" t="s">
        <v>1918</v>
      </c>
      <c r="D1162" t="s">
        <v>1926</v>
      </c>
      <c r="E1162" t="s">
        <v>774</v>
      </c>
      <c r="F1162" t="s">
        <v>774</v>
      </c>
      <c r="G1162" t="s">
        <v>774</v>
      </c>
      <c r="H1162" t="s">
        <v>774</v>
      </c>
      <c r="I1162">
        <v>44284</v>
      </c>
      <c r="J1162" t="s">
        <v>3731</v>
      </c>
      <c r="K1162" t="s">
        <v>3735</v>
      </c>
    </row>
    <row r="1163" spans="1:11">
      <c r="A1163" t="s">
        <v>2427</v>
      </c>
      <c r="B1163" t="s">
        <v>771</v>
      </c>
      <c r="C1163" t="s">
        <v>2422</v>
      </c>
      <c r="D1163" t="s">
        <v>2428</v>
      </c>
      <c r="E1163" t="s">
        <v>774</v>
      </c>
      <c r="F1163" t="s">
        <v>774</v>
      </c>
      <c r="G1163" t="s">
        <v>774</v>
      </c>
      <c r="H1163" t="s">
        <v>774</v>
      </c>
      <c r="I1163">
        <v>44285</v>
      </c>
      <c r="J1163" t="s">
        <v>215</v>
      </c>
      <c r="K1163" t="s">
        <v>3911</v>
      </c>
    </row>
    <row r="1164" spans="1:11">
      <c r="A1164" t="s">
        <v>1592</v>
      </c>
      <c r="B1164" t="s">
        <v>771</v>
      </c>
      <c r="C1164" t="s">
        <v>1587</v>
      </c>
      <c r="D1164" t="s">
        <v>1593</v>
      </c>
      <c r="E1164" t="s">
        <v>774</v>
      </c>
      <c r="F1164" t="s">
        <v>774</v>
      </c>
      <c r="G1164" t="s">
        <v>774</v>
      </c>
      <c r="H1164" t="s">
        <v>774</v>
      </c>
      <c r="I1164">
        <v>44286</v>
      </c>
      <c r="J1164" t="s">
        <v>127</v>
      </c>
      <c r="K1164" t="s">
        <v>3588</v>
      </c>
    </row>
    <row r="1165" spans="1:11">
      <c r="A1165" t="s">
        <v>2209</v>
      </c>
      <c r="B1165" t="s">
        <v>771</v>
      </c>
      <c r="C1165" t="s">
        <v>2206</v>
      </c>
      <c r="D1165" t="s">
        <v>2210</v>
      </c>
      <c r="E1165" t="s">
        <v>774</v>
      </c>
      <c r="F1165" t="s">
        <v>774</v>
      </c>
      <c r="G1165" t="s">
        <v>774</v>
      </c>
      <c r="H1165" t="s">
        <v>774</v>
      </c>
      <c r="I1165">
        <v>44287</v>
      </c>
      <c r="J1165" t="s">
        <v>186</v>
      </c>
      <c r="K1165" t="s">
        <v>3834</v>
      </c>
    </row>
    <row r="1166" spans="1:11">
      <c r="A1166" t="s">
        <v>1923</v>
      </c>
      <c r="B1166" t="s">
        <v>771</v>
      </c>
      <c r="C1166" t="s">
        <v>1918</v>
      </c>
      <c r="D1166" t="s">
        <v>1924</v>
      </c>
      <c r="E1166" t="s">
        <v>774</v>
      </c>
      <c r="F1166" t="s">
        <v>774</v>
      </c>
      <c r="G1166" t="s">
        <v>774</v>
      </c>
      <c r="H1166" t="s">
        <v>774</v>
      </c>
      <c r="I1166">
        <v>44288</v>
      </c>
      <c r="J1166" t="s">
        <v>3731</v>
      </c>
      <c r="K1166" t="s">
        <v>3734</v>
      </c>
    </row>
    <row r="1167" spans="1:11">
      <c r="A1167" t="s">
        <v>3182</v>
      </c>
      <c r="B1167" t="s">
        <v>771</v>
      </c>
      <c r="C1167" t="s">
        <v>3183</v>
      </c>
      <c r="D1167" t="s">
        <v>3184</v>
      </c>
      <c r="E1167" t="s">
        <v>774</v>
      </c>
      <c r="F1167" t="s">
        <v>774</v>
      </c>
      <c r="G1167" t="s">
        <v>774</v>
      </c>
      <c r="H1167" t="s">
        <v>774</v>
      </c>
      <c r="I1167">
        <v>44300</v>
      </c>
      <c r="J1167" t="s">
        <v>4140</v>
      </c>
      <c r="K1167" t="s">
        <v>4141</v>
      </c>
    </row>
    <row r="1168" spans="1:11">
      <c r="A1168" t="s">
        <v>1214</v>
      </c>
      <c r="B1168" t="s">
        <v>771</v>
      </c>
      <c r="C1168" t="s">
        <v>1213</v>
      </c>
      <c r="D1168" t="s">
        <v>1215</v>
      </c>
      <c r="E1168" t="s">
        <v>774</v>
      </c>
      <c r="F1168" t="s">
        <v>774</v>
      </c>
      <c r="G1168" t="s">
        <v>774</v>
      </c>
      <c r="H1168" t="s">
        <v>774</v>
      </c>
      <c r="I1168">
        <v>44301</v>
      </c>
      <c r="J1168" t="s">
        <v>92</v>
      </c>
      <c r="K1168" t="s">
        <v>4313</v>
      </c>
    </row>
    <row r="1169" spans="1:11">
      <c r="A1169" t="s">
        <v>3186</v>
      </c>
      <c r="B1169" t="s">
        <v>771</v>
      </c>
      <c r="C1169" t="s">
        <v>3183</v>
      </c>
      <c r="D1169" t="s">
        <v>3187</v>
      </c>
      <c r="E1169" t="s">
        <v>774</v>
      </c>
      <c r="F1169" t="s">
        <v>774</v>
      </c>
      <c r="G1169" t="s">
        <v>774</v>
      </c>
      <c r="H1169" t="s">
        <v>774</v>
      </c>
      <c r="I1169">
        <v>44302</v>
      </c>
      <c r="J1169" t="s">
        <v>4140</v>
      </c>
      <c r="K1169" t="s">
        <v>4142</v>
      </c>
    </row>
    <row r="1170" spans="1:11">
      <c r="A1170" t="s">
        <v>1027</v>
      </c>
      <c r="B1170" t="s">
        <v>771</v>
      </c>
      <c r="C1170" t="s">
        <v>1022</v>
      </c>
      <c r="D1170" t="s">
        <v>776</v>
      </c>
      <c r="E1170" t="s">
        <v>774</v>
      </c>
      <c r="F1170" t="s">
        <v>774</v>
      </c>
      <c r="G1170" t="s">
        <v>774</v>
      </c>
      <c r="H1170" t="s">
        <v>774</v>
      </c>
      <c r="I1170">
        <v>44303</v>
      </c>
      <c r="J1170" t="s">
        <v>75</v>
      </c>
      <c r="K1170" t="s">
        <v>622</v>
      </c>
    </row>
    <row r="1171" spans="1:11">
      <c r="A1171" t="s">
        <v>815</v>
      </c>
      <c r="B1171" t="s">
        <v>771</v>
      </c>
      <c r="C1171" t="s">
        <v>792</v>
      </c>
      <c r="D1171" t="s">
        <v>816</v>
      </c>
      <c r="E1171" t="s">
        <v>774</v>
      </c>
      <c r="F1171" t="s">
        <v>774</v>
      </c>
      <c r="G1171" t="s">
        <v>774</v>
      </c>
      <c r="H1171" t="s">
        <v>774</v>
      </c>
      <c r="I1171">
        <v>44984</v>
      </c>
      <c r="J1171" t="s">
        <v>46</v>
      </c>
      <c r="K1171" t="s">
        <v>4314</v>
      </c>
    </row>
    <row r="1172" spans="1:11">
      <c r="A1172" t="s">
        <v>827</v>
      </c>
      <c r="B1172" t="s">
        <v>771</v>
      </c>
      <c r="C1172" t="s">
        <v>826</v>
      </c>
      <c r="D1172" t="s">
        <v>828</v>
      </c>
      <c r="E1172" t="s">
        <v>774</v>
      </c>
      <c r="F1172" t="s">
        <v>774</v>
      </c>
      <c r="G1172" t="s">
        <v>774</v>
      </c>
      <c r="H1172" t="s">
        <v>774</v>
      </c>
      <c r="I1172">
        <v>44985</v>
      </c>
      <c r="J1172" t="s">
        <v>3299</v>
      </c>
      <c r="K1172" t="s">
        <v>3300</v>
      </c>
    </row>
    <row r="1173" spans="1:11">
      <c r="A1173" t="s">
        <v>3134</v>
      </c>
      <c r="B1173" t="s">
        <v>771</v>
      </c>
      <c r="C1173" t="s">
        <v>3135</v>
      </c>
      <c r="D1173" t="s">
        <v>3136</v>
      </c>
      <c r="E1173" t="s">
        <v>774</v>
      </c>
      <c r="F1173" t="s">
        <v>774</v>
      </c>
      <c r="G1173" t="s">
        <v>774</v>
      </c>
      <c r="H1173" t="s">
        <v>774</v>
      </c>
      <c r="I1173">
        <v>44987</v>
      </c>
      <c r="J1173" t="s">
        <v>4126</v>
      </c>
      <c r="K1173" t="s">
        <v>4315</v>
      </c>
    </row>
    <row r="1174" spans="1:11">
      <c r="A1174" t="s">
        <v>1175</v>
      </c>
      <c r="B1174" t="s">
        <v>771</v>
      </c>
      <c r="C1174" t="s">
        <v>1165</v>
      </c>
      <c r="D1174" t="s">
        <v>1176</v>
      </c>
      <c r="E1174" t="s">
        <v>774</v>
      </c>
      <c r="F1174" t="s">
        <v>774</v>
      </c>
      <c r="G1174" t="s">
        <v>774</v>
      </c>
      <c r="H1174" t="s">
        <v>774</v>
      </c>
      <c r="I1174">
        <v>44988</v>
      </c>
      <c r="J1174" t="s">
        <v>87</v>
      </c>
      <c r="K1174" t="s">
        <v>3435</v>
      </c>
    </row>
    <row r="1175" spans="1:11">
      <c r="A1175" t="s">
        <v>1177</v>
      </c>
      <c r="B1175" t="s">
        <v>771</v>
      </c>
      <c r="C1175" t="s">
        <v>1165</v>
      </c>
      <c r="D1175" t="s">
        <v>1178</v>
      </c>
      <c r="E1175" t="s">
        <v>774</v>
      </c>
      <c r="F1175" t="s">
        <v>774</v>
      </c>
      <c r="G1175" t="s">
        <v>774</v>
      </c>
      <c r="H1175" t="s">
        <v>774</v>
      </c>
      <c r="I1175">
        <v>44989</v>
      </c>
      <c r="J1175" t="s">
        <v>87</v>
      </c>
      <c r="K1175" t="s">
        <v>3436</v>
      </c>
    </row>
    <row r="1176" spans="1:11">
      <c r="A1176" t="s">
        <v>1267</v>
      </c>
      <c r="B1176" t="s">
        <v>771</v>
      </c>
      <c r="C1176" t="s">
        <v>1266</v>
      </c>
      <c r="D1176" t="s">
        <v>1268</v>
      </c>
      <c r="E1176" t="s">
        <v>774</v>
      </c>
      <c r="F1176" t="s">
        <v>774</v>
      </c>
      <c r="G1176" t="s">
        <v>774</v>
      </c>
      <c r="H1176" t="s">
        <v>774</v>
      </c>
      <c r="I1176">
        <v>44990</v>
      </c>
      <c r="J1176" t="s">
        <v>3471</v>
      </c>
      <c r="K1176" t="s">
        <v>3472</v>
      </c>
    </row>
    <row r="1177" spans="1:11">
      <c r="A1177" t="s">
        <v>1315</v>
      </c>
      <c r="B1177" t="s">
        <v>771</v>
      </c>
      <c r="C1177" t="s">
        <v>1312</v>
      </c>
      <c r="D1177" t="s">
        <v>1316</v>
      </c>
      <c r="E1177" t="s">
        <v>774</v>
      </c>
      <c r="F1177" t="s">
        <v>774</v>
      </c>
      <c r="G1177" t="s">
        <v>774</v>
      </c>
      <c r="H1177" t="s">
        <v>774</v>
      </c>
      <c r="I1177">
        <v>44991</v>
      </c>
      <c r="J1177" t="s">
        <v>110</v>
      </c>
      <c r="K1177" t="s">
        <v>4316</v>
      </c>
    </row>
    <row r="1178" spans="1:11">
      <c r="A1178" t="s">
        <v>1417</v>
      </c>
      <c r="B1178" t="s">
        <v>771</v>
      </c>
      <c r="C1178" t="s">
        <v>1416</v>
      </c>
      <c r="D1178" t="s">
        <v>1418</v>
      </c>
      <c r="E1178" t="s">
        <v>774</v>
      </c>
      <c r="F1178" t="s">
        <v>774</v>
      </c>
      <c r="G1178" t="s">
        <v>774</v>
      </c>
      <c r="H1178" t="s">
        <v>774</v>
      </c>
      <c r="I1178">
        <v>44992</v>
      </c>
      <c r="J1178" t="s">
        <v>116</v>
      </c>
      <c r="K1178" t="s">
        <v>3526</v>
      </c>
    </row>
    <row r="1179" spans="1:11">
      <c r="A1179" t="s">
        <v>1572</v>
      </c>
      <c r="B1179" t="s">
        <v>771</v>
      </c>
      <c r="C1179" t="s">
        <v>1571</v>
      </c>
      <c r="D1179" t="s">
        <v>1573</v>
      </c>
      <c r="E1179" t="s">
        <v>774</v>
      </c>
      <c r="F1179" t="s">
        <v>774</v>
      </c>
      <c r="G1179" t="s">
        <v>774</v>
      </c>
      <c r="H1179" t="s">
        <v>774</v>
      </c>
      <c r="I1179">
        <v>44993</v>
      </c>
      <c r="J1179" t="s">
        <v>123</v>
      </c>
      <c r="K1179" t="s">
        <v>4317</v>
      </c>
    </row>
    <row r="1180" spans="1:11">
      <c r="A1180" t="s">
        <v>1893</v>
      </c>
      <c r="B1180" t="s">
        <v>771</v>
      </c>
      <c r="C1180" t="s">
        <v>1892</v>
      </c>
      <c r="D1180" t="s">
        <v>1894</v>
      </c>
      <c r="E1180" t="s">
        <v>774</v>
      </c>
      <c r="F1180" t="s">
        <v>774</v>
      </c>
      <c r="G1180" t="s">
        <v>774</v>
      </c>
      <c r="H1180" t="s">
        <v>774</v>
      </c>
      <c r="I1180">
        <v>44994</v>
      </c>
      <c r="J1180" t="s">
        <v>151</v>
      </c>
      <c r="K1180" t="s">
        <v>3723</v>
      </c>
    </row>
    <row r="1181" spans="1:11">
      <c r="A1181" t="s">
        <v>1929</v>
      </c>
      <c r="B1181" t="s">
        <v>771</v>
      </c>
      <c r="C1181" t="s">
        <v>1918</v>
      </c>
      <c r="D1181" t="s">
        <v>1930</v>
      </c>
      <c r="E1181" t="s">
        <v>774</v>
      </c>
      <c r="F1181" t="s">
        <v>774</v>
      </c>
      <c r="G1181" t="s">
        <v>774</v>
      </c>
      <c r="H1181" t="s">
        <v>774</v>
      </c>
      <c r="I1181">
        <v>44995</v>
      </c>
      <c r="J1181" t="s">
        <v>3731</v>
      </c>
      <c r="K1181" t="s">
        <v>3737</v>
      </c>
    </row>
    <row r="1182" spans="1:11">
      <c r="A1182" t="s">
        <v>1931</v>
      </c>
      <c r="B1182" t="s">
        <v>771</v>
      </c>
      <c r="C1182" t="s">
        <v>1918</v>
      </c>
      <c r="D1182" t="s">
        <v>1932</v>
      </c>
      <c r="E1182" t="s">
        <v>774</v>
      </c>
      <c r="F1182" t="s">
        <v>774</v>
      </c>
      <c r="G1182" t="s">
        <v>774</v>
      </c>
      <c r="H1182" t="s">
        <v>774</v>
      </c>
      <c r="I1182">
        <v>44996</v>
      </c>
      <c r="J1182" t="s">
        <v>3731</v>
      </c>
      <c r="K1182" t="s">
        <v>3738</v>
      </c>
    </row>
    <row r="1183" spans="1:11">
      <c r="A1183" t="s">
        <v>1927</v>
      </c>
      <c r="B1183" t="s">
        <v>771</v>
      </c>
      <c r="C1183" t="s">
        <v>1918</v>
      </c>
      <c r="D1183" t="s">
        <v>1928</v>
      </c>
      <c r="E1183" t="s">
        <v>774</v>
      </c>
      <c r="F1183" t="s">
        <v>774</v>
      </c>
      <c r="G1183" t="s">
        <v>774</v>
      </c>
      <c r="H1183" t="s">
        <v>774</v>
      </c>
      <c r="I1183">
        <v>44997</v>
      </c>
      <c r="J1183" t="s">
        <v>3731</v>
      </c>
      <c r="K1183" t="s">
        <v>3736</v>
      </c>
    </row>
    <row r="1184" spans="1:11">
      <c r="A1184" t="s">
        <v>2257</v>
      </c>
      <c r="B1184" t="s">
        <v>771</v>
      </c>
      <c r="C1184" t="s">
        <v>2256</v>
      </c>
      <c r="D1184" t="s">
        <v>2258</v>
      </c>
      <c r="E1184" t="s">
        <v>774</v>
      </c>
      <c r="F1184" t="s">
        <v>774</v>
      </c>
      <c r="G1184" t="s">
        <v>774</v>
      </c>
      <c r="H1184" t="s">
        <v>774</v>
      </c>
      <c r="I1184">
        <v>44998</v>
      </c>
      <c r="J1184" t="s">
        <v>3850</v>
      </c>
      <c r="K1184" t="s">
        <v>4318</v>
      </c>
    </row>
    <row r="1185" spans="1:11">
      <c r="A1185" t="s">
        <v>2477</v>
      </c>
      <c r="B1185" t="s">
        <v>771</v>
      </c>
      <c r="C1185" t="s">
        <v>2476</v>
      </c>
      <c r="D1185" t="s">
        <v>2478</v>
      </c>
      <c r="E1185" t="s">
        <v>774</v>
      </c>
      <c r="F1185" t="s">
        <v>774</v>
      </c>
      <c r="G1185" t="s">
        <v>774</v>
      </c>
      <c r="H1185" t="s">
        <v>774</v>
      </c>
      <c r="I1185">
        <v>44999</v>
      </c>
      <c r="J1185" t="s">
        <v>224</v>
      </c>
      <c r="K1185" t="s">
        <v>3923</v>
      </c>
    </row>
    <row r="1186" spans="1:11">
      <c r="A1186" t="s">
        <v>3118</v>
      </c>
      <c r="B1186" t="s">
        <v>771</v>
      </c>
      <c r="C1186" t="s">
        <v>3119</v>
      </c>
      <c r="D1186" t="s">
        <v>3120</v>
      </c>
      <c r="E1186" t="s">
        <v>774</v>
      </c>
      <c r="F1186" t="s">
        <v>774</v>
      </c>
      <c r="G1186" t="s">
        <v>774</v>
      </c>
      <c r="H1186" t="s">
        <v>774</v>
      </c>
      <c r="I1186">
        <v>45000</v>
      </c>
      <c r="J1186" t="s">
        <v>4120</v>
      </c>
      <c r="K1186" t="s">
        <v>4121</v>
      </c>
    </row>
    <row r="1187" spans="1:11">
      <c r="A1187" t="s">
        <v>3137</v>
      </c>
      <c r="B1187" t="s">
        <v>771</v>
      </c>
      <c r="C1187" t="s">
        <v>3135</v>
      </c>
      <c r="D1187" t="s">
        <v>3138</v>
      </c>
      <c r="E1187" t="s">
        <v>774</v>
      </c>
      <c r="F1187" t="s">
        <v>774</v>
      </c>
      <c r="G1187" t="s">
        <v>774</v>
      </c>
      <c r="H1187" t="s">
        <v>774</v>
      </c>
      <c r="I1187">
        <v>45001</v>
      </c>
      <c r="J1187" t="s">
        <v>4126</v>
      </c>
      <c r="K1187" t="s">
        <v>4127</v>
      </c>
    </row>
    <row r="1188" spans="1:11">
      <c r="A1188" t="s">
        <v>3150</v>
      </c>
      <c r="B1188" t="s">
        <v>771</v>
      </c>
      <c r="C1188" t="s">
        <v>3149</v>
      </c>
      <c r="D1188" t="s">
        <v>3151</v>
      </c>
      <c r="E1188" t="s">
        <v>774</v>
      </c>
      <c r="F1188" t="s">
        <v>774</v>
      </c>
      <c r="G1188" t="s">
        <v>774</v>
      </c>
      <c r="H1188" t="s">
        <v>774</v>
      </c>
      <c r="I1188">
        <v>45002</v>
      </c>
      <c r="J1188" t="s">
        <v>261</v>
      </c>
      <c r="K1188" t="s">
        <v>4130</v>
      </c>
    </row>
    <row r="1189" spans="1:11">
      <c r="A1189" t="s">
        <v>3165</v>
      </c>
      <c r="B1189" t="s">
        <v>771</v>
      </c>
      <c r="C1189" t="s">
        <v>3161</v>
      </c>
      <c r="D1189" t="s">
        <v>3151</v>
      </c>
      <c r="E1189" t="s">
        <v>774</v>
      </c>
      <c r="F1189" t="s">
        <v>774</v>
      </c>
      <c r="G1189" t="s">
        <v>774</v>
      </c>
      <c r="H1189" t="s">
        <v>774</v>
      </c>
      <c r="I1189">
        <v>45003</v>
      </c>
      <c r="J1189" t="s">
        <v>263</v>
      </c>
      <c r="K1189" t="s">
        <v>4130</v>
      </c>
    </row>
    <row r="1190" spans="1:11">
      <c r="A1190" t="s">
        <v>3166</v>
      </c>
      <c r="B1190" t="s">
        <v>771</v>
      </c>
      <c r="C1190" t="s">
        <v>3161</v>
      </c>
      <c r="D1190" t="s">
        <v>3167</v>
      </c>
      <c r="E1190" t="s">
        <v>774</v>
      </c>
      <c r="F1190" t="s">
        <v>774</v>
      </c>
      <c r="G1190" t="s">
        <v>774</v>
      </c>
      <c r="H1190" t="s">
        <v>774</v>
      </c>
      <c r="I1190">
        <v>45004</v>
      </c>
      <c r="J1190" t="s">
        <v>263</v>
      </c>
      <c r="K1190" t="s">
        <v>4136</v>
      </c>
    </row>
    <row r="1191" spans="1:11">
      <c r="A1191" t="s">
        <v>3251</v>
      </c>
      <c r="B1191" t="s">
        <v>771</v>
      </c>
      <c r="C1191" t="s">
        <v>3206</v>
      </c>
      <c r="D1191" t="s">
        <v>3252</v>
      </c>
      <c r="E1191" t="s">
        <v>774</v>
      </c>
      <c r="F1191" t="s">
        <v>774</v>
      </c>
      <c r="G1191" t="s">
        <v>774</v>
      </c>
      <c r="H1191" t="s">
        <v>774</v>
      </c>
      <c r="I1191">
        <v>45005</v>
      </c>
      <c r="J1191" t="s">
        <v>4150</v>
      </c>
      <c r="K1191" t="s">
        <v>4319</v>
      </c>
    </row>
    <row r="1192" spans="1:11">
      <c r="A1192" t="s">
        <v>1058</v>
      </c>
      <c r="B1192" t="s">
        <v>771</v>
      </c>
      <c r="C1192" t="s">
        <v>1057</v>
      </c>
      <c r="D1192" t="s">
        <v>1059</v>
      </c>
      <c r="E1192" t="s">
        <v>774</v>
      </c>
      <c r="F1192" t="s">
        <v>774</v>
      </c>
      <c r="G1192" t="s">
        <v>774</v>
      </c>
      <c r="H1192" t="s">
        <v>774</v>
      </c>
      <c r="I1192">
        <v>45334</v>
      </c>
      <c r="J1192" t="s">
        <v>3388</v>
      </c>
      <c r="K1192" t="s">
        <v>3389</v>
      </c>
    </row>
    <row r="1193" spans="1:11">
      <c r="A1193" t="s">
        <v>2022</v>
      </c>
      <c r="B1193" t="s">
        <v>771</v>
      </c>
      <c r="C1193" t="s">
        <v>2023</v>
      </c>
      <c r="D1193" t="s">
        <v>2024</v>
      </c>
      <c r="E1193" t="s">
        <v>774</v>
      </c>
      <c r="F1193" t="s">
        <v>774</v>
      </c>
      <c r="G1193" t="s">
        <v>774</v>
      </c>
      <c r="H1193" t="s">
        <v>774</v>
      </c>
      <c r="I1193">
        <v>45335</v>
      </c>
      <c r="J1193" t="s">
        <v>164</v>
      </c>
      <c r="K1193" t="s">
        <v>4320</v>
      </c>
    </row>
    <row r="1194" spans="1:11">
      <c r="A1194" t="s">
        <v>1062</v>
      </c>
      <c r="B1194" t="s">
        <v>771</v>
      </c>
      <c r="C1194" t="s">
        <v>1063</v>
      </c>
      <c r="D1194" t="s">
        <v>1064</v>
      </c>
      <c r="E1194" t="s">
        <v>774</v>
      </c>
      <c r="F1194" t="s">
        <v>774</v>
      </c>
      <c r="G1194" t="s">
        <v>774</v>
      </c>
      <c r="H1194" t="s">
        <v>774</v>
      </c>
      <c r="I1194">
        <v>45336</v>
      </c>
      <c r="J1194" t="s">
        <v>81</v>
      </c>
      <c r="K1194" t="s">
        <v>3391</v>
      </c>
    </row>
    <row r="1195" spans="1:11">
      <c r="A1195" t="s">
        <v>1090</v>
      </c>
      <c r="B1195" t="s">
        <v>771</v>
      </c>
      <c r="C1195" t="s">
        <v>1089</v>
      </c>
      <c r="D1195" t="s">
        <v>1091</v>
      </c>
      <c r="E1195" t="s">
        <v>774</v>
      </c>
      <c r="F1195" t="s">
        <v>774</v>
      </c>
      <c r="G1195" t="s">
        <v>774</v>
      </c>
      <c r="H1195" t="s">
        <v>774</v>
      </c>
      <c r="I1195">
        <v>45337</v>
      </c>
      <c r="J1195" t="s">
        <v>84</v>
      </c>
      <c r="K1195" t="s">
        <v>3400</v>
      </c>
    </row>
    <row r="1196" spans="1:11">
      <c r="A1196" t="s">
        <v>3163</v>
      </c>
      <c r="B1196" t="s">
        <v>771</v>
      </c>
      <c r="C1196" t="s">
        <v>3161</v>
      </c>
      <c r="D1196" t="s">
        <v>3164</v>
      </c>
      <c r="E1196" t="s">
        <v>774</v>
      </c>
      <c r="F1196" t="s">
        <v>774</v>
      </c>
      <c r="G1196" t="s">
        <v>774</v>
      </c>
      <c r="H1196" t="s">
        <v>774</v>
      </c>
      <c r="I1196">
        <v>45338</v>
      </c>
      <c r="J1196" t="s">
        <v>263</v>
      </c>
      <c r="K1196" t="s">
        <v>4135</v>
      </c>
    </row>
    <row r="1197" spans="1:11">
      <c r="A1197" t="s">
        <v>1706</v>
      </c>
      <c r="B1197" t="s">
        <v>771</v>
      </c>
      <c r="C1197" t="s">
        <v>1707</v>
      </c>
      <c r="D1197" t="s">
        <v>912</v>
      </c>
      <c r="E1197" t="s">
        <v>774</v>
      </c>
      <c r="F1197" t="s">
        <v>774</v>
      </c>
      <c r="G1197" t="s">
        <v>774</v>
      </c>
      <c r="H1197" t="s">
        <v>774</v>
      </c>
      <c r="I1197">
        <v>45339</v>
      </c>
      <c r="J1197" t="s">
        <v>137</v>
      </c>
      <c r="K1197" t="s">
        <v>59</v>
      </c>
    </row>
    <row r="1198" spans="1:11">
      <c r="A1198" t="s">
        <v>1711</v>
      </c>
      <c r="B1198" t="s">
        <v>771</v>
      </c>
      <c r="C1198" t="s">
        <v>1707</v>
      </c>
      <c r="D1198" t="s">
        <v>1118</v>
      </c>
      <c r="E1198" t="s">
        <v>774</v>
      </c>
      <c r="F1198" t="s">
        <v>774</v>
      </c>
      <c r="G1198" t="s">
        <v>774</v>
      </c>
      <c r="H1198" t="s">
        <v>774</v>
      </c>
      <c r="I1198">
        <v>45340</v>
      </c>
      <c r="J1198" t="s">
        <v>137</v>
      </c>
      <c r="K1198" t="s">
        <v>3411</v>
      </c>
    </row>
    <row r="1199" spans="1:11">
      <c r="A1199" t="s">
        <v>1097</v>
      </c>
      <c r="B1199" t="s">
        <v>771</v>
      </c>
      <c r="C1199" t="s">
        <v>1093</v>
      </c>
      <c r="D1199" t="s">
        <v>1098</v>
      </c>
      <c r="E1199" t="s">
        <v>774</v>
      </c>
      <c r="F1199" t="s">
        <v>774</v>
      </c>
      <c r="G1199" t="s">
        <v>774</v>
      </c>
      <c r="H1199" t="s">
        <v>774</v>
      </c>
      <c r="I1199">
        <v>45347</v>
      </c>
      <c r="J1199" t="s">
        <v>3401</v>
      </c>
      <c r="K1199" t="s">
        <v>4321</v>
      </c>
    </row>
    <row r="1200" spans="1:11">
      <c r="A1200" t="s">
        <v>3212</v>
      </c>
      <c r="B1200" t="s">
        <v>771</v>
      </c>
      <c r="C1200" t="s">
        <v>3206</v>
      </c>
      <c r="D1200" t="s">
        <v>3213</v>
      </c>
      <c r="E1200" t="s">
        <v>774</v>
      </c>
      <c r="F1200" t="s">
        <v>774</v>
      </c>
      <c r="G1200" t="s">
        <v>774</v>
      </c>
      <c r="H1200" t="s">
        <v>774</v>
      </c>
      <c r="I1200">
        <v>45348</v>
      </c>
      <c r="J1200" t="s">
        <v>4150</v>
      </c>
      <c r="K1200" t="s">
        <v>4322</v>
      </c>
    </row>
    <row r="1201" spans="1:11">
      <c r="A1201" t="s">
        <v>1220</v>
      </c>
      <c r="B1201" t="s">
        <v>771</v>
      </c>
      <c r="C1201" t="s">
        <v>1221</v>
      </c>
      <c r="D1201" t="s">
        <v>1222</v>
      </c>
      <c r="E1201" t="s">
        <v>774</v>
      </c>
      <c r="F1201" t="s">
        <v>774</v>
      </c>
      <c r="G1201" t="s">
        <v>774</v>
      </c>
      <c r="H1201" t="s">
        <v>774</v>
      </c>
      <c r="I1201">
        <v>45349</v>
      </c>
      <c r="J1201" t="s">
        <v>93</v>
      </c>
      <c r="K1201" t="s">
        <v>3455</v>
      </c>
    </row>
    <row r="1202" spans="1:11">
      <c r="A1202" t="s">
        <v>1917</v>
      </c>
      <c r="B1202" t="s">
        <v>771</v>
      </c>
      <c r="C1202" t="s">
        <v>1918</v>
      </c>
      <c r="D1202" t="s">
        <v>1919</v>
      </c>
      <c r="E1202" t="s">
        <v>774</v>
      </c>
      <c r="F1202" t="s">
        <v>774</v>
      </c>
      <c r="G1202" t="s">
        <v>774</v>
      </c>
      <c r="H1202" t="s">
        <v>774</v>
      </c>
      <c r="I1202">
        <v>45350</v>
      </c>
      <c r="J1202" t="s">
        <v>3731</v>
      </c>
      <c r="K1202" t="s">
        <v>3732</v>
      </c>
    </row>
    <row r="1203" spans="1:11">
      <c r="A1203" t="s">
        <v>1241</v>
      </c>
      <c r="B1203" t="s">
        <v>771</v>
      </c>
      <c r="C1203" t="s">
        <v>1242</v>
      </c>
      <c r="D1203" t="s">
        <v>1243</v>
      </c>
      <c r="E1203" t="s">
        <v>774</v>
      </c>
      <c r="F1203" t="s">
        <v>774</v>
      </c>
      <c r="G1203" t="s">
        <v>774</v>
      </c>
      <c r="H1203" t="s">
        <v>774</v>
      </c>
      <c r="I1203">
        <v>45351</v>
      </c>
      <c r="J1203" t="s">
        <v>99</v>
      </c>
      <c r="K1203" t="s">
        <v>4323</v>
      </c>
    </row>
    <row r="1204" spans="1:11">
      <c r="A1204" t="s">
        <v>2860</v>
      </c>
      <c r="B1204" t="s">
        <v>771</v>
      </c>
      <c r="C1204" t="s">
        <v>2861</v>
      </c>
      <c r="D1204" t="s">
        <v>2862</v>
      </c>
      <c r="E1204" t="s">
        <v>774</v>
      </c>
      <c r="F1204" t="s">
        <v>774</v>
      </c>
      <c r="G1204" t="s">
        <v>774</v>
      </c>
      <c r="H1204" t="s">
        <v>774</v>
      </c>
      <c r="I1204">
        <v>45352</v>
      </c>
      <c r="J1204" t="s">
        <v>4010</v>
      </c>
      <c r="K1204" t="s">
        <v>4324</v>
      </c>
    </row>
    <row r="1205" spans="1:11">
      <c r="A1205" t="s">
        <v>1426</v>
      </c>
      <c r="B1205" t="s">
        <v>771</v>
      </c>
      <c r="C1205" t="s">
        <v>1420</v>
      </c>
      <c r="D1205" t="s">
        <v>1427</v>
      </c>
      <c r="E1205" t="s">
        <v>774</v>
      </c>
      <c r="F1205" t="s">
        <v>774</v>
      </c>
      <c r="G1205" t="s">
        <v>774</v>
      </c>
      <c r="H1205" t="s">
        <v>774</v>
      </c>
      <c r="I1205">
        <v>45353</v>
      </c>
      <c r="J1205" t="s">
        <v>117</v>
      </c>
      <c r="K1205" t="s">
        <v>4325</v>
      </c>
    </row>
    <row r="1206" spans="1:11">
      <c r="A1206" t="s">
        <v>2182</v>
      </c>
      <c r="B1206" t="s">
        <v>771</v>
      </c>
      <c r="C1206" t="s">
        <v>2183</v>
      </c>
      <c r="D1206" t="s">
        <v>2184</v>
      </c>
      <c r="E1206" t="s">
        <v>774</v>
      </c>
      <c r="F1206" t="s">
        <v>774</v>
      </c>
      <c r="G1206" t="s">
        <v>774</v>
      </c>
      <c r="H1206" t="s">
        <v>774</v>
      </c>
      <c r="I1206">
        <v>45354</v>
      </c>
      <c r="J1206" t="s">
        <v>183</v>
      </c>
      <c r="K1206" t="s">
        <v>739</v>
      </c>
    </row>
    <row r="1207" spans="1:11">
      <c r="A1207" t="s">
        <v>1076</v>
      </c>
      <c r="B1207" t="s">
        <v>771</v>
      </c>
      <c r="C1207" t="s">
        <v>1077</v>
      </c>
      <c r="D1207" t="s">
        <v>1078</v>
      </c>
      <c r="E1207" t="s">
        <v>774</v>
      </c>
      <c r="F1207" t="s">
        <v>774</v>
      </c>
      <c r="G1207" t="s">
        <v>774</v>
      </c>
      <c r="H1207" t="s">
        <v>774</v>
      </c>
      <c r="I1207">
        <v>45355</v>
      </c>
      <c r="J1207" t="s">
        <v>82</v>
      </c>
      <c r="K1207" t="s">
        <v>3394</v>
      </c>
    </row>
    <row r="1208" spans="1:11">
      <c r="A1208" t="s">
        <v>1634</v>
      </c>
      <c r="B1208" t="s">
        <v>771</v>
      </c>
      <c r="C1208" t="s">
        <v>1635</v>
      </c>
      <c r="D1208" t="s">
        <v>1636</v>
      </c>
      <c r="E1208" t="s">
        <v>774</v>
      </c>
      <c r="F1208" t="s">
        <v>774</v>
      </c>
      <c r="G1208" t="s">
        <v>774</v>
      </c>
      <c r="H1208" t="s">
        <v>774</v>
      </c>
      <c r="I1208">
        <v>45356</v>
      </c>
      <c r="J1208" t="s">
        <v>3607</v>
      </c>
      <c r="K1208" t="s">
        <v>4326</v>
      </c>
    </row>
    <row r="1209" spans="1:11">
      <c r="A1209" t="s">
        <v>2963</v>
      </c>
      <c r="B1209" t="s">
        <v>771</v>
      </c>
      <c r="C1209" t="s">
        <v>2964</v>
      </c>
      <c r="D1209" t="s">
        <v>2965</v>
      </c>
      <c r="E1209" t="s">
        <v>774</v>
      </c>
      <c r="F1209" t="s">
        <v>774</v>
      </c>
      <c r="G1209" t="s">
        <v>774</v>
      </c>
      <c r="H1209" t="s">
        <v>774</v>
      </c>
      <c r="I1209">
        <v>45357</v>
      </c>
      <c r="J1209" t="s">
        <v>246</v>
      </c>
      <c r="K1209" t="s">
        <v>4327</v>
      </c>
    </row>
    <row r="1210" spans="1:11">
      <c r="A1210" t="s">
        <v>1582</v>
      </c>
      <c r="B1210" t="s">
        <v>771</v>
      </c>
      <c r="C1210" t="s">
        <v>1581</v>
      </c>
      <c r="D1210" t="s">
        <v>1583</v>
      </c>
      <c r="E1210" t="s">
        <v>774</v>
      </c>
      <c r="F1210" t="s">
        <v>774</v>
      </c>
      <c r="G1210" t="s">
        <v>774</v>
      </c>
      <c r="H1210" t="s">
        <v>774</v>
      </c>
      <c r="I1210">
        <v>45358</v>
      </c>
      <c r="J1210" t="s">
        <v>126</v>
      </c>
      <c r="K1210" t="s">
        <v>4328</v>
      </c>
    </row>
    <row r="1211" spans="1:11">
      <c r="A1211" t="s">
        <v>1381</v>
      </c>
      <c r="B1211" t="s">
        <v>771</v>
      </c>
      <c r="C1211" t="s">
        <v>1374</v>
      </c>
      <c r="D1211" t="s">
        <v>1382</v>
      </c>
      <c r="E1211" t="s">
        <v>774</v>
      </c>
      <c r="F1211" t="s">
        <v>774</v>
      </c>
      <c r="G1211" t="s">
        <v>774</v>
      </c>
      <c r="H1211" t="s">
        <v>774</v>
      </c>
      <c r="I1211">
        <v>45359</v>
      </c>
      <c r="J1211" t="s">
        <v>3507</v>
      </c>
      <c r="K1211" t="s">
        <v>4329</v>
      </c>
    </row>
    <row r="1212" spans="1:11">
      <c r="A1212" t="s">
        <v>1011</v>
      </c>
      <c r="B1212" t="s">
        <v>771</v>
      </c>
      <c r="C1212" t="s">
        <v>1010</v>
      </c>
      <c r="D1212" t="s">
        <v>1012</v>
      </c>
      <c r="E1212" t="s">
        <v>774</v>
      </c>
      <c r="F1212" t="s">
        <v>774</v>
      </c>
      <c r="G1212" t="s">
        <v>774</v>
      </c>
      <c r="H1212" t="s">
        <v>774</v>
      </c>
      <c r="I1212">
        <v>45360</v>
      </c>
      <c r="J1212" t="s">
        <v>71</v>
      </c>
      <c r="K1212" t="s">
        <v>3371</v>
      </c>
    </row>
    <row r="1213" spans="1:11">
      <c r="A1213" t="s">
        <v>1082</v>
      </c>
      <c r="B1213" t="s">
        <v>771</v>
      </c>
      <c r="C1213" t="s">
        <v>1081</v>
      </c>
      <c r="D1213" t="s">
        <v>1083</v>
      </c>
      <c r="E1213" t="s">
        <v>774</v>
      </c>
      <c r="F1213" t="s">
        <v>774</v>
      </c>
      <c r="G1213" t="s">
        <v>774</v>
      </c>
      <c r="H1213" t="s">
        <v>774</v>
      </c>
      <c r="I1213">
        <v>45361</v>
      </c>
      <c r="J1213" t="s">
        <v>83</v>
      </c>
      <c r="K1213" t="s">
        <v>4330</v>
      </c>
    </row>
    <row r="1214" spans="1:11">
      <c r="A1214" t="s">
        <v>3199</v>
      </c>
      <c r="B1214" t="s">
        <v>771</v>
      </c>
      <c r="C1214" t="s">
        <v>1153</v>
      </c>
      <c r="D1214" t="s">
        <v>3200</v>
      </c>
      <c r="E1214" t="s">
        <v>774</v>
      </c>
      <c r="F1214" t="s">
        <v>774</v>
      </c>
      <c r="G1214" t="s">
        <v>774</v>
      </c>
      <c r="H1214" t="s">
        <v>774</v>
      </c>
      <c r="I1214">
        <v>45362</v>
      </c>
      <c r="J1214" t="s">
        <v>268</v>
      </c>
      <c r="K1214" t="s">
        <v>4148</v>
      </c>
    </row>
    <row r="1215" spans="1:11">
      <c r="A1215" t="s">
        <v>3017</v>
      </c>
      <c r="B1215" t="s">
        <v>771</v>
      </c>
      <c r="C1215" t="s">
        <v>3016</v>
      </c>
      <c r="D1215" t="s">
        <v>3018</v>
      </c>
      <c r="E1215" t="s">
        <v>774</v>
      </c>
      <c r="F1215" t="s">
        <v>774</v>
      </c>
      <c r="G1215" t="s">
        <v>774</v>
      </c>
      <c r="H1215" t="s">
        <v>774</v>
      </c>
      <c r="I1215">
        <v>45363</v>
      </c>
      <c r="J1215" t="s">
        <v>4073</v>
      </c>
      <c r="K1215" t="s">
        <v>4331</v>
      </c>
    </row>
    <row r="1216" spans="1:11">
      <c r="A1216" t="s">
        <v>1614</v>
      </c>
      <c r="B1216" t="s">
        <v>771</v>
      </c>
      <c r="C1216" t="s">
        <v>1613</v>
      </c>
      <c r="D1216" t="s">
        <v>1615</v>
      </c>
      <c r="E1216" t="s">
        <v>774</v>
      </c>
      <c r="F1216" t="s">
        <v>774</v>
      </c>
      <c r="G1216" t="s">
        <v>774</v>
      </c>
      <c r="H1216" t="s">
        <v>774</v>
      </c>
      <c r="I1216">
        <v>45364</v>
      </c>
      <c r="J1216" t="s">
        <v>129</v>
      </c>
      <c r="K1216" t="s">
        <v>4332</v>
      </c>
    </row>
    <row r="1217" spans="1:11">
      <c r="A1217" t="s">
        <v>2403</v>
      </c>
      <c r="B1217" t="s">
        <v>771</v>
      </c>
      <c r="C1217" t="s">
        <v>2400</v>
      </c>
      <c r="D1217" t="s">
        <v>2404</v>
      </c>
      <c r="E1217" t="s">
        <v>774</v>
      </c>
      <c r="F1217" t="s">
        <v>774</v>
      </c>
      <c r="G1217" t="s">
        <v>774</v>
      </c>
      <c r="H1217" t="s">
        <v>774</v>
      </c>
      <c r="I1217">
        <v>45365</v>
      </c>
      <c r="J1217" t="s">
        <v>3902</v>
      </c>
      <c r="K1217" t="s">
        <v>4333</v>
      </c>
    </row>
    <row r="1218" spans="1:11">
      <c r="A1218" t="s">
        <v>2153</v>
      </c>
      <c r="B1218" t="s">
        <v>771</v>
      </c>
      <c r="C1218" t="s">
        <v>2152</v>
      </c>
      <c r="D1218" t="s">
        <v>2154</v>
      </c>
      <c r="E1218" t="s">
        <v>774</v>
      </c>
      <c r="F1218" t="s">
        <v>774</v>
      </c>
      <c r="G1218" t="s">
        <v>774</v>
      </c>
      <c r="H1218" t="s">
        <v>774</v>
      </c>
      <c r="I1218">
        <v>45366</v>
      </c>
      <c r="J1218" t="s">
        <v>292</v>
      </c>
      <c r="K1218" t="s">
        <v>4334</v>
      </c>
    </row>
    <row r="1219" spans="1:11">
      <c r="A1219" t="s">
        <v>2227</v>
      </c>
      <c r="B1219" t="s">
        <v>771</v>
      </c>
      <c r="C1219" t="s">
        <v>2226</v>
      </c>
      <c r="D1219" t="s">
        <v>2228</v>
      </c>
      <c r="E1219" t="s">
        <v>774</v>
      </c>
      <c r="F1219" t="s">
        <v>774</v>
      </c>
      <c r="G1219" t="s">
        <v>774</v>
      </c>
      <c r="H1219" t="s">
        <v>774</v>
      </c>
      <c r="I1219">
        <v>45367</v>
      </c>
      <c r="J1219" t="s">
        <v>189</v>
      </c>
      <c r="K1219" t="s">
        <v>4335</v>
      </c>
    </row>
    <row r="1220" spans="1:11">
      <c r="A1220" t="s">
        <v>897</v>
      </c>
      <c r="B1220" t="s">
        <v>771</v>
      </c>
      <c r="C1220" t="s">
        <v>896</v>
      </c>
      <c r="D1220" t="s">
        <v>898</v>
      </c>
      <c r="E1220" t="s">
        <v>774</v>
      </c>
      <c r="F1220" t="s">
        <v>774</v>
      </c>
      <c r="G1220" t="s">
        <v>774</v>
      </c>
      <c r="H1220" t="s">
        <v>774</v>
      </c>
      <c r="I1220">
        <v>45368</v>
      </c>
      <c r="J1220" t="s">
        <v>57</v>
      </c>
      <c r="K1220" t="s">
        <v>4336</v>
      </c>
    </row>
    <row r="1221" spans="1:11">
      <c r="A1221" t="s">
        <v>1961</v>
      </c>
      <c r="B1221" t="s">
        <v>771</v>
      </c>
      <c r="C1221" t="s">
        <v>1960</v>
      </c>
      <c r="D1221" t="s">
        <v>1962</v>
      </c>
      <c r="E1221" t="s">
        <v>774</v>
      </c>
      <c r="F1221" t="s">
        <v>774</v>
      </c>
      <c r="G1221" t="s">
        <v>774</v>
      </c>
      <c r="H1221" t="s">
        <v>774</v>
      </c>
      <c r="I1221">
        <v>45369</v>
      </c>
      <c r="J1221" t="s">
        <v>162</v>
      </c>
      <c r="K1221" t="s">
        <v>4337</v>
      </c>
    </row>
    <row r="1222" spans="1:11">
      <c r="A1222" t="s">
        <v>2340</v>
      </c>
      <c r="B1222" t="s">
        <v>771</v>
      </c>
      <c r="C1222" t="s">
        <v>2335</v>
      </c>
      <c r="D1222" t="s">
        <v>2341</v>
      </c>
      <c r="E1222" t="s">
        <v>774</v>
      </c>
      <c r="F1222" t="s">
        <v>774</v>
      </c>
      <c r="G1222" t="s">
        <v>774</v>
      </c>
      <c r="H1222" t="s">
        <v>774</v>
      </c>
      <c r="I1222">
        <v>45370</v>
      </c>
      <c r="J1222" t="s">
        <v>3872</v>
      </c>
      <c r="K1222" t="s">
        <v>3875</v>
      </c>
    </row>
    <row r="1223" spans="1:11">
      <c r="A1223" t="s">
        <v>1616</v>
      </c>
      <c r="B1223" t="s">
        <v>771</v>
      </c>
      <c r="C1223" t="s">
        <v>1613</v>
      </c>
      <c r="D1223" t="s">
        <v>1617</v>
      </c>
      <c r="E1223" t="s">
        <v>774</v>
      </c>
      <c r="F1223" t="s">
        <v>774</v>
      </c>
      <c r="G1223" t="s">
        <v>774</v>
      </c>
      <c r="H1223" t="s">
        <v>774</v>
      </c>
      <c r="I1223">
        <v>45371</v>
      </c>
      <c r="J1223" t="s">
        <v>129</v>
      </c>
      <c r="K1223" t="s">
        <v>4338</v>
      </c>
    </row>
    <row r="1224" spans="1:11">
      <c r="A1224" t="s">
        <v>2481</v>
      </c>
      <c r="B1224" t="s">
        <v>771</v>
      </c>
      <c r="C1224" t="s">
        <v>2476</v>
      </c>
      <c r="D1224" t="s">
        <v>2482</v>
      </c>
      <c r="E1224" t="s">
        <v>774</v>
      </c>
      <c r="F1224" t="s">
        <v>774</v>
      </c>
      <c r="G1224" t="s">
        <v>774</v>
      </c>
      <c r="H1224" t="s">
        <v>774</v>
      </c>
      <c r="I1224">
        <v>45372</v>
      </c>
      <c r="J1224" t="s">
        <v>224</v>
      </c>
      <c r="K1224" t="s">
        <v>3925</v>
      </c>
    </row>
    <row r="1225" spans="1:11">
      <c r="A1225" t="s">
        <v>2425</v>
      </c>
      <c r="B1225" t="s">
        <v>771</v>
      </c>
      <c r="C1225" t="s">
        <v>2422</v>
      </c>
      <c r="D1225" t="s">
        <v>2426</v>
      </c>
      <c r="E1225" t="s">
        <v>774</v>
      </c>
      <c r="F1225" t="s">
        <v>774</v>
      </c>
      <c r="G1225" t="s">
        <v>774</v>
      </c>
      <c r="H1225" t="s">
        <v>774</v>
      </c>
      <c r="I1225">
        <v>45373</v>
      </c>
      <c r="J1225" t="s">
        <v>215</v>
      </c>
      <c r="K1225" t="s">
        <v>4339</v>
      </c>
    </row>
    <row r="1226" spans="1:11">
      <c r="A1226" t="s">
        <v>1737</v>
      </c>
      <c r="B1226" t="s">
        <v>771</v>
      </c>
      <c r="C1226" t="s">
        <v>1736</v>
      </c>
      <c r="D1226" t="s">
        <v>1738</v>
      </c>
      <c r="E1226" t="s">
        <v>774</v>
      </c>
      <c r="F1226" t="s">
        <v>774</v>
      </c>
      <c r="G1226" t="s">
        <v>774</v>
      </c>
      <c r="H1226" t="s">
        <v>774</v>
      </c>
      <c r="I1226">
        <v>45374</v>
      </c>
      <c r="J1226" t="s">
        <v>3651</v>
      </c>
      <c r="K1226" t="s">
        <v>3652</v>
      </c>
    </row>
    <row r="1227" spans="1:11">
      <c r="A1227" t="s">
        <v>1618</v>
      </c>
      <c r="B1227" t="s">
        <v>771</v>
      </c>
      <c r="C1227" t="s">
        <v>1613</v>
      </c>
      <c r="D1227" t="s">
        <v>1619</v>
      </c>
      <c r="E1227" t="s">
        <v>774</v>
      </c>
      <c r="F1227" t="s">
        <v>774</v>
      </c>
      <c r="G1227" t="s">
        <v>774</v>
      </c>
      <c r="H1227" t="s">
        <v>774</v>
      </c>
      <c r="I1227">
        <v>45375</v>
      </c>
      <c r="J1227" t="s">
        <v>129</v>
      </c>
      <c r="K1227" t="s">
        <v>3603</v>
      </c>
    </row>
    <row r="1228" spans="1:11">
      <c r="A1228" t="s">
        <v>1365</v>
      </c>
      <c r="B1228" t="s">
        <v>771</v>
      </c>
      <c r="C1228" t="s">
        <v>1364</v>
      </c>
      <c r="D1228" t="s">
        <v>1366</v>
      </c>
      <c r="E1228" t="s">
        <v>774</v>
      </c>
      <c r="F1228" t="s">
        <v>774</v>
      </c>
      <c r="G1228" t="s">
        <v>774</v>
      </c>
      <c r="H1228" t="s">
        <v>774</v>
      </c>
      <c r="I1228">
        <v>45376</v>
      </c>
      <c r="J1228" t="s">
        <v>114</v>
      </c>
      <c r="K1228" t="s">
        <v>4340</v>
      </c>
    </row>
    <row r="1229" spans="1:11">
      <c r="A1229" t="s">
        <v>1183</v>
      </c>
      <c r="B1229" t="s">
        <v>771</v>
      </c>
      <c r="C1229" t="s">
        <v>1182</v>
      </c>
      <c r="D1229" t="s">
        <v>1184</v>
      </c>
      <c r="E1229" t="s">
        <v>774</v>
      </c>
      <c r="F1229" t="s">
        <v>774</v>
      </c>
      <c r="G1229" t="s">
        <v>774</v>
      </c>
      <c r="H1229" t="s">
        <v>774</v>
      </c>
      <c r="I1229">
        <v>45377</v>
      </c>
      <c r="J1229" t="s">
        <v>88</v>
      </c>
      <c r="K1229" t="s">
        <v>3439</v>
      </c>
    </row>
    <row r="1230" spans="1:11">
      <c r="A1230" t="s">
        <v>2875</v>
      </c>
      <c r="B1230" t="s">
        <v>771</v>
      </c>
      <c r="C1230" t="s">
        <v>2870</v>
      </c>
      <c r="D1230" t="s">
        <v>2876</v>
      </c>
      <c r="E1230" t="s">
        <v>774</v>
      </c>
      <c r="F1230" t="s">
        <v>774</v>
      </c>
      <c r="G1230" t="s">
        <v>774</v>
      </c>
      <c r="H1230" t="s">
        <v>774</v>
      </c>
      <c r="I1230">
        <v>45378</v>
      </c>
      <c r="J1230" t="s">
        <v>243</v>
      </c>
      <c r="K1230" t="s">
        <v>4013</v>
      </c>
    </row>
    <row r="1231" spans="1:11">
      <c r="A1231" t="s">
        <v>1231</v>
      </c>
      <c r="B1231" t="s">
        <v>771</v>
      </c>
      <c r="C1231" t="s">
        <v>1229</v>
      </c>
      <c r="D1231" t="s">
        <v>1232</v>
      </c>
      <c r="E1231" t="s">
        <v>774</v>
      </c>
      <c r="F1231" t="s">
        <v>774</v>
      </c>
      <c r="G1231" t="s">
        <v>774</v>
      </c>
      <c r="H1231" t="s">
        <v>774</v>
      </c>
      <c r="I1231">
        <v>45379</v>
      </c>
      <c r="J1231" t="s">
        <v>95</v>
      </c>
      <c r="K1231" t="s">
        <v>4341</v>
      </c>
    </row>
    <row r="1232" spans="1:11">
      <c r="A1232" t="s">
        <v>1965</v>
      </c>
      <c r="B1232" t="s">
        <v>771</v>
      </c>
      <c r="C1232" t="s">
        <v>1960</v>
      </c>
      <c r="D1232" t="s">
        <v>1966</v>
      </c>
      <c r="E1232" t="s">
        <v>774</v>
      </c>
      <c r="F1232" t="s">
        <v>774</v>
      </c>
      <c r="G1232" t="s">
        <v>774</v>
      </c>
      <c r="H1232" t="s">
        <v>774</v>
      </c>
      <c r="I1232">
        <v>45380</v>
      </c>
      <c r="J1232" t="s">
        <v>162</v>
      </c>
      <c r="K1232" t="s">
        <v>3749</v>
      </c>
    </row>
    <row r="1233" spans="1:11">
      <c r="A1233" t="s">
        <v>3140</v>
      </c>
      <c r="B1233" t="s">
        <v>771</v>
      </c>
      <c r="C1233" t="s">
        <v>3135</v>
      </c>
      <c r="D1233" t="s">
        <v>3141</v>
      </c>
      <c r="E1233" t="s">
        <v>774</v>
      </c>
      <c r="F1233" t="s">
        <v>774</v>
      </c>
      <c r="G1233" t="s">
        <v>774</v>
      </c>
      <c r="H1233" t="s">
        <v>774</v>
      </c>
      <c r="I1233">
        <v>45381</v>
      </c>
      <c r="J1233" t="s">
        <v>4126</v>
      </c>
      <c r="K1233" t="s">
        <v>4342</v>
      </c>
    </row>
    <row r="1234" spans="1:11">
      <c r="A1234" t="s">
        <v>3178</v>
      </c>
      <c r="B1234" t="s">
        <v>771</v>
      </c>
      <c r="C1234" t="s">
        <v>3175</v>
      </c>
      <c r="D1234" t="s">
        <v>3179</v>
      </c>
      <c r="E1234" t="s">
        <v>774</v>
      </c>
      <c r="F1234" t="s">
        <v>774</v>
      </c>
      <c r="G1234" t="s">
        <v>774</v>
      </c>
      <c r="H1234" t="s">
        <v>774</v>
      </c>
      <c r="I1234">
        <v>45382</v>
      </c>
      <c r="J1234" t="s">
        <v>4138</v>
      </c>
      <c r="K1234" t="s">
        <v>4343</v>
      </c>
    </row>
    <row r="1235" spans="1:11">
      <c r="A1235" t="s">
        <v>2239</v>
      </c>
      <c r="B1235" t="s">
        <v>771</v>
      </c>
      <c r="C1235" t="s">
        <v>2236</v>
      </c>
      <c r="D1235" t="s">
        <v>2240</v>
      </c>
      <c r="E1235" t="s">
        <v>774</v>
      </c>
      <c r="F1235" t="s">
        <v>774</v>
      </c>
      <c r="G1235" t="s">
        <v>774</v>
      </c>
      <c r="H1235" t="s">
        <v>774</v>
      </c>
      <c r="I1235">
        <v>45383</v>
      </c>
      <c r="J1235" t="s">
        <v>191</v>
      </c>
      <c r="K1235" t="s">
        <v>4344</v>
      </c>
    </row>
    <row r="1236" spans="1:11">
      <c r="A1236" t="s">
        <v>3146</v>
      </c>
      <c r="B1236" t="s">
        <v>771</v>
      </c>
      <c r="C1236" t="s">
        <v>3143</v>
      </c>
      <c r="D1236" t="s">
        <v>3147</v>
      </c>
      <c r="E1236" t="s">
        <v>774</v>
      </c>
      <c r="F1236" t="s">
        <v>774</v>
      </c>
      <c r="G1236" t="s">
        <v>774</v>
      </c>
      <c r="H1236" t="s">
        <v>774</v>
      </c>
      <c r="I1236">
        <v>45384</v>
      </c>
      <c r="J1236" t="s">
        <v>4128</v>
      </c>
      <c r="K1236" t="s">
        <v>4129</v>
      </c>
    </row>
    <row r="1237" spans="1:11">
      <c r="A1237" t="s">
        <v>1269</v>
      </c>
      <c r="B1237" t="s">
        <v>771</v>
      </c>
      <c r="C1237" t="s">
        <v>1266</v>
      </c>
      <c r="D1237" t="s">
        <v>1270</v>
      </c>
      <c r="E1237" t="s">
        <v>774</v>
      </c>
      <c r="F1237" t="s">
        <v>774</v>
      </c>
      <c r="G1237" t="s">
        <v>774</v>
      </c>
      <c r="H1237" t="s">
        <v>774</v>
      </c>
      <c r="I1237">
        <v>45385</v>
      </c>
      <c r="J1237" t="s">
        <v>3471</v>
      </c>
      <c r="K1237" t="s">
        <v>3473</v>
      </c>
    </row>
    <row r="1238" spans="1:11">
      <c r="A1238" t="s">
        <v>2334</v>
      </c>
      <c r="B1238" t="s">
        <v>771</v>
      </c>
      <c r="C1238" t="s">
        <v>2335</v>
      </c>
      <c r="D1238" t="s">
        <v>2336</v>
      </c>
      <c r="E1238" t="s">
        <v>774</v>
      </c>
      <c r="F1238" t="s">
        <v>774</v>
      </c>
      <c r="G1238" t="s">
        <v>774</v>
      </c>
      <c r="H1238" t="s">
        <v>774</v>
      </c>
      <c r="I1238">
        <v>45871</v>
      </c>
      <c r="J1238" t="s">
        <v>3872</v>
      </c>
      <c r="K1238" t="s">
        <v>3873</v>
      </c>
    </row>
    <row r="1239" spans="1:11">
      <c r="A1239" t="s">
        <v>1223</v>
      </c>
      <c r="B1239" t="s">
        <v>771</v>
      </c>
      <c r="C1239" t="s">
        <v>1221</v>
      </c>
      <c r="D1239" t="s">
        <v>1224</v>
      </c>
      <c r="E1239" t="s">
        <v>774</v>
      </c>
      <c r="F1239" t="s">
        <v>774</v>
      </c>
      <c r="G1239" t="s">
        <v>774</v>
      </c>
      <c r="H1239" t="s">
        <v>774</v>
      </c>
      <c r="I1239">
        <v>45872</v>
      </c>
      <c r="J1239" t="s">
        <v>93</v>
      </c>
      <c r="K1239" t="s">
        <v>4345</v>
      </c>
    </row>
    <row r="1240" spans="1:11">
      <c r="A1240" t="s">
        <v>2338</v>
      </c>
      <c r="B1240" t="s">
        <v>771</v>
      </c>
      <c r="C1240" t="s">
        <v>2335</v>
      </c>
      <c r="D1240" t="s">
        <v>2339</v>
      </c>
      <c r="E1240" t="s">
        <v>774</v>
      </c>
      <c r="F1240" t="s">
        <v>774</v>
      </c>
      <c r="G1240" t="s">
        <v>774</v>
      </c>
      <c r="H1240" t="s">
        <v>774</v>
      </c>
      <c r="I1240">
        <v>45873</v>
      </c>
      <c r="J1240" t="s">
        <v>3872</v>
      </c>
      <c r="K1240" t="s">
        <v>3874</v>
      </c>
    </row>
    <row r="1241" spans="1:11">
      <c r="A1241" t="s">
        <v>3162</v>
      </c>
      <c r="B1241" t="s">
        <v>771</v>
      </c>
      <c r="C1241" t="s">
        <v>3161</v>
      </c>
      <c r="D1241" t="s">
        <v>1851</v>
      </c>
      <c r="E1241" t="s">
        <v>774</v>
      </c>
      <c r="F1241" t="s">
        <v>774</v>
      </c>
      <c r="G1241" t="s">
        <v>774</v>
      </c>
      <c r="H1241" t="s">
        <v>774</v>
      </c>
      <c r="I1241">
        <v>45877</v>
      </c>
      <c r="J1241" t="s">
        <v>263</v>
      </c>
      <c r="K1241" t="s">
        <v>3704</v>
      </c>
    </row>
    <row r="1242" spans="1:11">
      <c r="A1242" t="s">
        <v>3238</v>
      </c>
      <c r="B1242" t="s">
        <v>771</v>
      </c>
      <c r="C1242" t="s">
        <v>3206</v>
      </c>
      <c r="D1242" t="s">
        <v>3239</v>
      </c>
      <c r="E1242" t="s">
        <v>774</v>
      </c>
      <c r="F1242" t="s">
        <v>774</v>
      </c>
      <c r="G1242" t="s">
        <v>774</v>
      </c>
      <c r="H1242" t="s">
        <v>774</v>
      </c>
      <c r="I1242">
        <v>45889</v>
      </c>
      <c r="J1242" t="s">
        <v>4150</v>
      </c>
      <c r="K1242" t="s">
        <v>4162</v>
      </c>
    </row>
    <row r="1243" spans="1:11">
      <c r="A1243" t="s">
        <v>3253</v>
      </c>
      <c r="B1243" t="s">
        <v>771</v>
      </c>
      <c r="C1243" t="s">
        <v>3206</v>
      </c>
      <c r="D1243" t="s">
        <v>3254</v>
      </c>
      <c r="E1243" t="s">
        <v>774</v>
      </c>
      <c r="F1243" t="s">
        <v>774</v>
      </c>
      <c r="G1243" t="s">
        <v>774</v>
      </c>
      <c r="H1243" t="s">
        <v>774</v>
      </c>
      <c r="I1243">
        <v>45890</v>
      </c>
      <c r="J1243" t="s">
        <v>4150</v>
      </c>
      <c r="K1243" t="s">
        <v>4167</v>
      </c>
    </row>
    <row r="1244" spans="1:11">
      <c r="A1244" t="s">
        <v>1015</v>
      </c>
      <c r="B1244" t="s">
        <v>771</v>
      </c>
      <c r="C1244" t="s">
        <v>1016</v>
      </c>
      <c r="D1244" t="s">
        <v>1017</v>
      </c>
      <c r="E1244" t="s">
        <v>774</v>
      </c>
      <c r="F1244" t="s">
        <v>774</v>
      </c>
      <c r="G1244" t="s">
        <v>774</v>
      </c>
      <c r="H1244" t="s">
        <v>774</v>
      </c>
      <c r="I1244">
        <v>45925</v>
      </c>
      <c r="J1244" t="s">
        <v>73</v>
      </c>
      <c r="K1244" t="s">
        <v>4346</v>
      </c>
    </row>
    <row r="1245" spans="1:11">
      <c r="A1245" t="s">
        <v>1038</v>
      </c>
      <c r="B1245" t="s">
        <v>771</v>
      </c>
      <c r="C1245" t="s">
        <v>1037</v>
      </c>
      <c r="D1245" t="s">
        <v>1039</v>
      </c>
      <c r="E1245" t="s">
        <v>774</v>
      </c>
      <c r="F1245" t="s">
        <v>774</v>
      </c>
      <c r="G1245" t="s">
        <v>774</v>
      </c>
      <c r="H1245" t="s">
        <v>774</v>
      </c>
      <c r="I1245">
        <v>45926</v>
      </c>
      <c r="J1245" t="s">
        <v>3381</v>
      </c>
      <c r="K1245" t="s">
        <v>4347</v>
      </c>
    </row>
    <row r="1246" spans="1:11">
      <c r="A1246" t="s">
        <v>1293</v>
      </c>
      <c r="B1246" t="s">
        <v>771</v>
      </c>
      <c r="C1246" t="s">
        <v>1294</v>
      </c>
      <c r="D1246" t="s">
        <v>1295</v>
      </c>
      <c r="E1246" t="s">
        <v>774</v>
      </c>
      <c r="F1246" t="s">
        <v>774</v>
      </c>
      <c r="G1246" t="s">
        <v>774</v>
      </c>
      <c r="H1246" t="s">
        <v>774</v>
      </c>
      <c r="I1246">
        <v>45927</v>
      </c>
      <c r="J1246" t="s">
        <v>3482</v>
      </c>
      <c r="K1246" t="s">
        <v>4348</v>
      </c>
    </row>
    <row r="1247" spans="1:11">
      <c r="A1247" t="s">
        <v>1329</v>
      </c>
      <c r="B1247" t="s">
        <v>771</v>
      </c>
      <c r="C1247" t="s">
        <v>1330</v>
      </c>
      <c r="D1247" t="s">
        <v>1331</v>
      </c>
      <c r="E1247" t="s">
        <v>774</v>
      </c>
      <c r="F1247" t="s">
        <v>774</v>
      </c>
      <c r="G1247" t="s">
        <v>774</v>
      </c>
      <c r="H1247" t="s">
        <v>774</v>
      </c>
      <c r="I1247">
        <v>45928</v>
      </c>
      <c r="J1247" t="s">
        <v>3494</v>
      </c>
      <c r="K1247" t="s">
        <v>4349</v>
      </c>
    </row>
    <row r="1248" spans="1:11">
      <c r="A1248" t="s">
        <v>1367</v>
      </c>
      <c r="B1248" t="s">
        <v>771</v>
      </c>
      <c r="C1248" t="s">
        <v>1368</v>
      </c>
      <c r="D1248" t="s">
        <v>1369</v>
      </c>
      <c r="E1248" t="s">
        <v>774</v>
      </c>
      <c r="F1248" t="s">
        <v>774</v>
      </c>
      <c r="G1248" t="s">
        <v>774</v>
      </c>
      <c r="H1248" t="s">
        <v>774</v>
      </c>
      <c r="I1248">
        <v>45929</v>
      </c>
      <c r="J1248" t="s">
        <v>115</v>
      </c>
      <c r="K1248" t="s">
        <v>4350</v>
      </c>
    </row>
    <row r="1249" spans="1:11">
      <c r="A1249" t="s">
        <v>1640</v>
      </c>
      <c r="B1249" t="s">
        <v>771</v>
      </c>
      <c r="C1249" t="s">
        <v>1641</v>
      </c>
      <c r="D1249" t="s">
        <v>1642</v>
      </c>
      <c r="E1249" t="s">
        <v>774</v>
      </c>
      <c r="F1249" t="s">
        <v>774</v>
      </c>
      <c r="G1249" t="s">
        <v>774</v>
      </c>
      <c r="H1249" t="s">
        <v>774</v>
      </c>
      <c r="I1249">
        <v>45930</v>
      </c>
      <c r="J1249" t="s">
        <v>135</v>
      </c>
      <c r="K1249" t="s">
        <v>4351</v>
      </c>
    </row>
    <row r="1250" spans="1:11">
      <c r="A1250" t="s">
        <v>1729</v>
      </c>
      <c r="B1250" t="s">
        <v>771</v>
      </c>
      <c r="C1250" t="s">
        <v>1728</v>
      </c>
      <c r="D1250" t="s">
        <v>1730</v>
      </c>
      <c r="E1250" t="s">
        <v>774</v>
      </c>
      <c r="F1250" t="s">
        <v>774</v>
      </c>
      <c r="G1250" t="s">
        <v>774</v>
      </c>
      <c r="H1250" t="s">
        <v>774</v>
      </c>
      <c r="I1250">
        <v>45931</v>
      </c>
      <c r="J1250" t="s">
        <v>141</v>
      </c>
      <c r="K1250" t="s">
        <v>4352</v>
      </c>
    </row>
    <row r="1251" spans="1:11">
      <c r="A1251" t="s">
        <v>1947</v>
      </c>
      <c r="B1251" t="s">
        <v>771</v>
      </c>
      <c r="C1251" t="s">
        <v>1946</v>
      </c>
      <c r="D1251" t="s">
        <v>1948</v>
      </c>
      <c r="E1251" t="s">
        <v>774</v>
      </c>
      <c r="F1251" t="s">
        <v>774</v>
      </c>
      <c r="G1251" t="s">
        <v>774</v>
      </c>
      <c r="H1251" t="s">
        <v>774</v>
      </c>
      <c r="I1251">
        <v>45932</v>
      </c>
      <c r="J1251" t="s">
        <v>159</v>
      </c>
      <c r="K1251" t="s">
        <v>4353</v>
      </c>
    </row>
    <row r="1252" spans="1:11">
      <c r="A1252" t="s">
        <v>2012</v>
      </c>
      <c r="B1252" t="s">
        <v>771</v>
      </c>
      <c r="C1252" t="s">
        <v>1978</v>
      </c>
      <c r="D1252" t="s">
        <v>2013</v>
      </c>
      <c r="E1252" t="s">
        <v>774</v>
      </c>
      <c r="F1252" t="s">
        <v>774</v>
      </c>
      <c r="G1252" t="s">
        <v>774</v>
      </c>
      <c r="H1252" t="s">
        <v>774</v>
      </c>
      <c r="I1252">
        <v>45933</v>
      </c>
      <c r="J1252" t="s">
        <v>3752</v>
      </c>
      <c r="K1252" t="s">
        <v>4354</v>
      </c>
    </row>
    <row r="1253" spans="1:11">
      <c r="A1253" t="s">
        <v>2164</v>
      </c>
      <c r="B1253" t="s">
        <v>771</v>
      </c>
      <c r="C1253" t="s">
        <v>2165</v>
      </c>
      <c r="D1253" t="s">
        <v>2166</v>
      </c>
      <c r="E1253" t="s">
        <v>774</v>
      </c>
      <c r="F1253" t="s">
        <v>774</v>
      </c>
      <c r="G1253" t="s">
        <v>774</v>
      </c>
      <c r="H1253" t="s">
        <v>774</v>
      </c>
      <c r="I1253">
        <v>45934</v>
      </c>
      <c r="J1253" t="s">
        <v>3821</v>
      </c>
      <c r="K1253" t="s">
        <v>4355</v>
      </c>
    </row>
    <row r="1254" spans="1:11">
      <c r="A1254" t="s">
        <v>2178</v>
      </c>
      <c r="B1254" t="s">
        <v>771</v>
      </c>
      <c r="C1254" t="s">
        <v>2179</v>
      </c>
      <c r="D1254" t="s">
        <v>2180</v>
      </c>
      <c r="E1254" t="s">
        <v>774</v>
      </c>
      <c r="F1254" t="s">
        <v>774</v>
      </c>
      <c r="G1254" t="s">
        <v>774</v>
      </c>
      <c r="H1254" t="s">
        <v>774</v>
      </c>
      <c r="I1254">
        <v>45935</v>
      </c>
      <c r="J1254" t="s">
        <v>181</v>
      </c>
      <c r="K1254" t="s">
        <v>4356</v>
      </c>
    </row>
    <row r="1255" spans="1:11">
      <c r="A1255" t="s">
        <v>2267</v>
      </c>
      <c r="B1255" t="s">
        <v>771</v>
      </c>
      <c r="C1255" t="s">
        <v>2268</v>
      </c>
      <c r="D1255" t="s">
        <v>2269</v>
      </c>
      <c r="E1255" t="s">
        <v>774</v>
      </c>
      <c r="F1255" t="s">
        <v>774</v>
      </c>
      <c r="G1255" t="s">
        <v>774</v>
      </c>
      <c r="H1255" t="s">
        <v>774</v>
      </c>
      <c r="I1255">
        <v>45936</v>
      </c>
      <c r="J1255" t="s">
        <v>197</v>
      </c>
      <c r="K1255" t="s">
        <v>4357</v>
      </c>
    </row>
    <row r="1256" spans="1:11">
      <c r="A1256" t="s">
        <v>2275</v>
      </c>
      <c r="B1256" t="s">
        <v>771</v>
      </c>
      <c r="C1256" t="s">
        <v>2268</v>
      </c>
      <c r="D1256" t="s">
        <v>2276</v>
      </c>
      <c r="E1256" t="s">
        <v>774</v>
      </c>
      <c r="F1256" t="s">
        <v>774</v>
      </c>
      <c r="G1256" t="s">
        <v>774</v>
      </c>
      <c r="H1256" t="s">
        <v>774</v>
      </c>
      <c r="I1256">
        <v>45937</v>
      </c>
      <c r="J1256" t="s">
        <v>197</v>
      </c>
      <c r="K1256" t="s">
        <v>3852</v>
      </c>
    </row>
    <row r="1257" spans="1:11">
      <c r="A1257" t="s">
        <v>2326</v>
      </c>
      <c r="B1257" t="s">
        <v>771</v>
      </c>
      <c r="C1257" t="s">
        <v>2327</v>
      </c>
      <c r="D1257" t="s">
        <v>2328</v>
      </c>
      <c r="E1257" t="s">
        <v>774</v>
      </c>
      <c r="F1257" t="s">
        <v>774</v>
      </c>
      <c r="G1257" t="s">
        <v>774</v>
      </c>
      <c r="H1257" t="s">
        <v>774</v>
      </c>
      <c r="I1257">
        <v>45938</v>
      </c>
      <c r="J1257" t="s">
        <v>205</v>
      </c>
      <c r="K1257" t="s">
        <v>4358</v>
      </c>
    </row>
    <row r="1258" spans="1:11">
      <c r="A1258" t="s">
        <v>2449</v>
      </c>
      <c r="B1258" t="s">
        <v>771</v>
      </c>
      <c r="C1258" t="s">
        <v>2442</v>
      </c>
      <c r="D1258" t="s">
        <v>2450</v>
      </c>
      <c r="E1258" t="s">
        <v>774</v>
      </c>
      <c r="F1258" t="s">
        <v>774</v>
      </c>
      <c r="G1258" t="s">
        <v>774</v>
      </c>
      <c r="H1258" t="s">
        <v>774</v>
      </c>
      <c r="I1258">
        <v>45939</v>
      </c>
      <c r="J1258" t="s">
        <v>220</v>
      </c>
      <c r="K1258" t="s">
        <v>3916</v>
      </c>
    </row>
    <row r="1259" spans="1:11">
      <c r="A1259" t="s">
        <v>2479</v>
      </c>
      <c r="B1259" t="s">
        <v>771</v>
      </c>
      <c r="C1259" t="s">
        <v>2476</v>
      </c>
      <c r="D1259" t="s">
        <v>2480</v>
      </c>
      <c r="E1259" t="s">
        <v>774</v>
      </c>
      <c r="F1259" t="s">
        <v>774</v>
      </c>
      <c r="G1259" t="s">
        <v>774</v>
      </c>
      <c r="H1259" t="s">
        <v>774</v>
      </c>
      <c r="I1259">
        <v>45940</v>
      </c>
      <c r="J1259" t="s">
        <v>224</v>
      </c>
      <c r="K1259" t="s">
        <v>3924</v>
      </c>
    </row>
    <row r="1260" spans="1:11">
      <c r="A1260" t="s">
        <v>2489</v>
      </c>
      <c r="B1260" t="s">
        <v>771</v>
      </c>
      <c r="C1260" t="s">
        <v>2490</v>
      </c>
      <c r="D1260" t="s">
        <v>2491</v>
      </c>
      <c r="E1260" t="s">
        <v>774</v>
      </c>
      <c r="F1260" t="s">
        <v>774</v>
      </c>
      <c r="G1260" t="s">
        <v>774</v>
      </c>
      <c r="H1260" t="s">
        <v>774</v>
      </c>
      <c r="I1260">
        <v>45941</v>
      </c>
      <c r="J1260" t="s">
        <v>227</v>
      </c>
      <c r="K1260" t="s">
        <v>4359</v>
      </c>
    </row>
    <row r="1261" spans="1:11">
      <c r="A1261" t="s">
        <v>2504</v>
      </c>
      <c r="B1261" t="s">
        <v>771</v>
      </c>
      <c r="C1261" t="s">
        <v>2501</v>
      </c>
      <c r="D1261" t="s">
        <v>2505</v>
      </c>
      <c r="E1261" t="s">
        <v>774</v>
      </c>
      <c r="F1261" t="s">
        <v>774</v>
      </c>
      <c r="G1261" t="s">
        <v>774</v>
      </c>
      <c r="H1261" t="s">
        <v>774</v>
      </c>
      <c r="I1261">
        <v>45942</v>
      </c>
      <c r="J1261" t="s">
        <v>3929</v>
      </c>
      <c r="K1261" t="s">
        <v>4360</v>
      </c>
    </row>
    <row r="1262" spans="1:11">
      <c r="A1262" t="s">
        <v>2516</v>
      </c>
      <c r="B1262" t="s">
        <v>771</v>
      </c>
      <c r="C1262" t="s">
        <v>2515</v>
      </c>
      <c r="D1262" t="s">
        <v>2517</v>
      </c>
      <c r="E1262" t="s">
        <v>774</v>
      </c>
      <c r="F1262" t="s">
        <v>774</v>
      </c>
      <c r="G1262" t="s">
        <v>774</v>
      </c>
      <c r="H1262" t="s">
        <v>774</v>
      </c>
      <c r="I1262">
        <v>45943</v>
      </c>
      <c r="J1262" t="s">
        <v>3933</v>
      </c>
      <c r="K1262" t="s">
        <v>4361</v>
      </c>
    </row>
    <row r="1263" spans="1:11">
      <c r="A1263" t="s">
        <v>2866</v>
      </c>
      <c r="B1263" t="s">
        <v>771</v>
      </c>
      <c r="C1263" t="s">
        <v>2865</v>
      </c>
      <c r="D1263" t="s">
        <v>2867</v>
      </c>
      <c r="E1263" t="s">
        <v>774</v>
      </c>
      <c r="F1263" t="s">
        <v>774</v>
      </c>
      <c r="G1263" t="s">
        <v>774</v>
      </c>
      <c r="H1263" t="s">
        <v>774</v>
      </c>
      <c r="I1263">
        <v>45944</v>
      </c>
      <c r="J1263" t="s">
        <v>4011</v>
      </c>
      <c r="K1263" t="s">
        <v>4012</v>
      </c>
    </row>
    <row r="1264" spans="1:11">
      <c r="A1264" t="s">
        <v>2944</v>
      </c>
      <c r="B1264" t="s">
        <v>771</v>
      </c>
      <c r="C1264" t="s">
        <v>2945</v>
      </c>
      <c r="D1264" t="s">
        <v>2946</v>
      </c>
      <c r="E1264" t="s">
        <v>774</v>
      </c>
      <c r="F1264" t="s">
        <v>774</v>
      </c>
      <c r="G1264" t="s">
        <v>774</v>
      </c>
      <c r="H1264" t="s">
        <v>774</v>
      </c>
      <c r="I1264">
        <v>45945</v>
      </c>
      <c r="J1264" t="s">
        <v>244</v>
      </c>
      <c r="K1264" t="s">
        <v>4045</v>
      </c>
    </row>
    <row r="1265" spans="1:11">
      <c r="A1265" t="s">
        <v>2949</v>
      </c>
      <c r="B1265" t="s">
        <v>771</v>
      </c>
      <c r="C1265" t="s">
        <v>2950</v>
      </c>
      <c r="D1265" t="s">
        <v>2951</v>
      </c>
      <c r="E1265" t="s">
        <v>774</v>
      </c>
      <c r="F1265" t="s">
        <v>774</v>
      </c>
      <c r="G1265" t="s">
        <v>774</v>
      </c>
      <c r="H1265" t="s">
        <v>774</v>
      </c>
      <c r="I1265">
        <v>45946</v>
      </c>
      <c r="J1265" t="s">
        <v>245</v>
      </c>
      <c r="K1265" t="s">
        <v>4362</v>
      </c>
    </row>
    <row r="1266" spans="1:11">
      <c r="A1266" t="s">
        <v>2969</v>
      </c>
      <c r="B1266" t="s">
        <v>771</v>
      </c>
      <c r="C1266" t="s">
        <v>2964</v>
      </c>
      <c r="D1266" t="s">
        <v>2970</v>
      </c>
      <c r="E1266" t="s">
        <v>774</v>
      </c>
      <c r="F1266" t="s">
        <v>774</v>
      </c>
      <c r="G1266" t="s">
        <v>774</v>
      </c>
      <c r="H1266" t="s">
        <v>774</v>
      </c>
      <c r="I1266">
        <v>45947</v>
      </c>
      <c r="J1266" t="s">
        <v>246</v>
      </c>
      <c r="K1266" t="s">
        <v>4050</v>
      </c>
    </row>
    <row r="1267" spans="1:11">
      <c r="A1267" t="s">
        <v>3032</v>
      </c>
      <c r="B1267" t="s">
        <v>771</v>
      </c>
      <c r="C1267" t="s">
        <v>3031</v>
      </c>
      <c r="D1267" t="s">
        <v>3033</v>
      </c>
      <c r="E1267" t="s">
        <v>774</v>
      </c>
      <c r="F1267" t="s">
        <v>774</v>
      </c>
      <c r="G1267" t="s">
        <v>774</v>
      </c>
      <c r="H1267" t="s">
        <v>774</v>
      </c>
      <c r="I1267">
        <v>45948</v>
      </c>
      <c r="J1267" t="s">
        <v>4081</v>
      </c>
      <c r="K1267" t="s">
        <v>596</v>
      </c>
    </row>
    <row r="1268" spans="1:11">
      <c r="A1268" t="s">
        <v>3245</v>
      </c>
      <c r="B1268" t="s">
        <v>771</v>
      </c>
      <c r="C1268" t="s">
        <v>3206</v>
      </c>
      <c r="D1268" t="s">
        <v>3246</v>
      </c>
      <c r="E1268" t="s">
        <v>774</v>
      </c>
      <c r="F1268" t="s">
        <v>774</v>
      </c>
      <c r="G1268" t="s">
        <v>774</v>
      </c>
      <c r="H1268" t="s">
        <v>774</v>
      </c>
      <c r="I1268">
        <v>45970</v>
      </c>
      <c r="J1268" t="s">
        <v>4150</v>
      </c>
      <c r="K1268" t="s">
        <v>4164</v>
      </c>
    </row>
    <row r="1269" spans="1:11">
      <c r="A1269" t="s">
        <v>2354</v>
      </c>
      <c r="B1269" t="s">
        <v>771</v>
      </c>
      <c r="C1269" t="s">
        <v>2353</v>
      </c>
      <c r="D1269" t="s">
        <v>2355</v>
      </c>
      <c r="E1269" t="s">
        <v>774</v>
      </c>
      <c r="F1269" t="s">
        <v>774</v>
      </c>
      <c r="G1269" t="s">
        <v>774</v>
      </c>
      <c r="H1269" t="s">
        <v>774</v>
      </c>
      <c r="I1269">
        <v>48609</v>
      </c>
      <c r="J1269" t="s">
        <v>210</v>
      </c>
      <c r="K1269" t="s">
        <v>3878</v>
      </c>
    </row>
    <row r="1270" spans="1:11">
      <c r="A1270" t="s">
        <v>2251</v>
      </c>
      <c r="B1270" t="s">
        <v>771</v>
      </c>
      <c r="C1270" t="s">
        <v>2248</v>
      </c>
      <c r="D1270" t="s">
        <v>2252</v>
      </c>
      <c r="E1270" t="s">
        <v>774</v>
      </c>
      <c r="F1270" t="s">
        <v>774</v>
      </c>
      <c r="G1270" t="s">
        <v>774</v>
      </c>
      <c r="H1270" t="s">
        <v>774</v>
      </c>
      <c r="I1270">
        <v>48610</v>
      </c>
      <c r="J1270" t="s">
        <v>3848</v>
      </c>
      <c r="K1270" t="s">
        <v>3849</v>
      </c>
    </row>
    <row r="1271" spans="1:11">
      <c r="A1271" t="s">
        <v>2147</v>
      </c>
      <c r="B1271" t="s">
        <v>771</v>
      </c>
      <c r="C1271" t="s">
        <v>2146</v>
      </c>
      <c r="D1271" t="s">
        <v>2148</v>
      </c>
      <c r="E1271" t="s">
        <v>774</v>
      </c>
      <c r="F1271" t="s">
        <v>774</v>
      </c>
      <c r="G1271" t="s">
        <v>774</v>
      </c>
      <c r="H1271" t="s">
        <v>774</v>
      </c>
      <c r="I1271">
        <v>48611</v>
      </c>
      <c r="J1271" t="s">
        <v>3816</v>
      </c>
      <c r="K1271" t="s">
        <v>3817</v>
      </c>
    </row>
    <row r="1272" spans="1:11">
      <c r="A1272" t="s">
        <v>2149</v>
      </c>
      <c r="B1272" t="s">
        <v>771</v>
      </c>
      <c r="C1272" t="s">
        <v>2146</v>
      </c>
      <c r="D1272" t="s">
        <v>2150</v>
      </c>
      <c r="E1272" t="s">
        <v>774</v>
      </c>
      <c r="F1272" t="s">
        <v>774</v>
      </c>
      <c r="G1272" t="s">
        <v>774</v>
      </c>
      <c r="H1272" t="s">
        <v>774</v>
      </c>
      <c r="I1272">
        <v>48612</v>
      </c>
      <c r="J1272" t="s">
        <v>3816</v>
      </c>
      <c r="K1272" t="s">
        <v>4363</v>
      </c>
    </row>
    <row r="1273" spans="1:11">
      <c r="A1273" t="s">
        <v>2211</v>
      </c>
      <c r="B1273" t="s">
        <v>771</v>
      </c>
      <c r="C1273" t="s">
        <v>2212</v>
      </c>
      <c r="D1273" t="s">
        <v>2213</v>
      </c>
      <c r="E1273" t="s">
        <v>774</v>
      </c>
      <c r="F1273" t="s">
        <v>774</v>
      </c>
      <c r="G1273" t="s">
        <v>774</v>
      </c>
      <c r="H1273" t="s">
        <v>774</v>
      </c>
      <c r="I1273">
        <v>48946</v>
      </c>
      <c r="J1273" t="s">
        <v>3837</v>
      </c>
      <c r="K1273" t="s">
        <v>4364</v>
      </c>
    </row>
    <row r="1274" spans="1:11">
      <c r="A1274" t="s">
        <v>924</v>
      </c>
      <c r="B1274" t="s">
        <v>771</v>
      </c>
      <c r="C1274" t="s">
        <v>925</v>
      </c>
      <c r="D1274" t="s">
        <v>926</v>
      </c>
      <c r="E1274" t="s">
        <v>774</v>
      </c>
      <c r="F1274" t="s">
        <v>774</v>
      </c>
      <c r="G1274" t="s">
        <v>774</v>
      </c>
      <c r="H1274" t="s">
        <v>774</v>
      </c>
      <c r="I1274">
        <v>48947</v>
      </c>
      <c r="J1274" t="s">
        <v>3333</v>
      </c>
      <c r="K1274" t="s">
        <v>3334</v>
      </c>
    </row>
    <row r="1275" spans="1:11">
      <c r="A1275" t="s">
        <v>1901</v>
      </c>
      <c r="B1275" t="s">
        <v>771</v>
      </c>
      <c r="C1275" t="s">
        <v>1900</v>
      </c>
      <c r="D1275" t="s">
        <v>1902</v>
      </c>
      <c r="E1275" t="s">
        <v>774</v>
      </c>
      <c r="F1275" t="s">
        <v>774</v>
      </c>
      <c r="G1275" t="s">
        <v>774</v>
      </c>
      <c r="H1275" t="s">
        <v>774</v>
      </c>
      <c r="I1275">
        <v>48948</v>
      </c>
      <c r="J1275" t="s">
        <v>153</v>
      </c>
      <c r="K1275" t="s">
        <v>3725</v>
      </c>
    </row>
    <row r="1276" spans="1:11">
      <c r="A1276" t="s">
        <v>1351</v>
      </c>
      <c r="B1276" t="s">
        <v>771</v>
      </c>
      <c r="C1276" t="s">
        <v>1350</v>
      </c>
      <c r="D1276" t="s">
        <v>1352</v>
      </c>
      <c r="E1276" t="s">
        <v>774</v>
      </c>
      <c r="F1276" t="s">
        <v>774</v>
      </c>
      <c r="G1276" t="s">
        <v>774</v>
      </c>
      <c r="H1276" t="s">
        <v>774</v>
      </c>
      <c r="I1276">
        <v>48949</v>
      </c>
      <c r="J1276" t="s">
        <v>3503</v>
      </c>
      <c r="K1276" t="s">
        <v>4365</v>
      </c>
    </row>
    <row r="1277" spans="1:11">
      <c r="A1277" t="s">
        <v>2192</v>
      </c>
      <c r="B1277" t="s">
        <v>771</v>
      </c>
      <c r="C1277" t="s">
        <v>2189</v>
      </c>
      <c r="D1277" t="s">
        <v>2193</v>
      </c>
      <c r="E1277" t="s">
        <v>774</v>
      </c>
      <c r="F1277" t="s">
        <v>774</v>
      </c>
      <c r="G1277" t="s">
        <v>774</v>
      </c>
      <c r="H1277" t="s">
        <v>774</v>
      </c>
      <c r="I1277">
        <v>48950</v>
      </c>
      <c r="J1277" t="s">
        <v>184</v>
      </c>
      <c r="K1277" t="s">
        <v>3824</v>
      </c>
    </row>
    <row r="1278" spans="1:11">
      <c r="A1278" t="s">
        <v>2973</v>
      </c>
      <c r="B1278" t="s">
        <v>771</v>
      </c>
      <c r="C1278" t="s">
        <v>2974</v>
      </c>
      <c r="D1278" t="s">
        <v>2975</v>
      </c>
      <c r="E1278" t="s">
        <v>774</v>
      </c>
      <c r="F1278" t="s">
        <v>774</v>
      </c>
      <c r="G1278" t="s">
        <v>774</v>
      </c>
      <c r="H1278" t="s">
        <v>774</v>
      </c>
      <c r="I1278">
        <v>48996</v>
      </c>
      <c r="J1278" t="s">
        <v>249</v>
      </c>
      <c r="K1278" t="s">
        <v>4054</v>
      </c>
    </row>
    <row r="1279" spans="1:11">
      <c r="A1279" t="s">
        <v>2986</v>
      </c>
      <c r="B1279" t="s">
        <v>771</v>
      </c>
      <c r="C1279" t="s">
        <v>2974</v>
      </c>
      <c r="D1279" t="s">
        <v>2987</v>
      </c>
      <c r="E1279" t="s">
        <v>774</v>
      </c>
      <c r="F1279" t="s">
        <v>774</v>
      </c>
      <c r="G1279" t="s">
        <v>774</v>
      </c>
      <c r="H1279" t="s">
        <v>774</v>
      </c>
      <c r="I1279">
        <v>48997</v>
      </c>
      <c r="J1279" t="s">
        <v>249</v>
      </c>
      <c r="K1279" t="s">
        <v>4060</v>
      </c>
    </row>
    <row r="1280" spans="1:11">
      <c r="A1280" t="s">
        <v>2988</v>
      </c>
      <c r="B1280" t="s">
        <v>771</v>
      </c>
      <c r="C1280" t="s">
        <v>2974</v>
      </c>
      <c r="D1280" t="s">
        <v>2989</v>
      </c>
      <c r="E1280" t="s">
        <v>774</v>
      </c>
      <c r="F1280" t="s">
        <v>774</v>
      </c>
      <c r="G1280" t="s">
        <v>774</v>
      </c>
      <c r="H1280" t="s">
        <v>774</v>
      </c>
      <c r="I1280">
        <v>48998</v>
      </c>
      <c r="J1280" t="s">
        <v>249</v>
      </c>
      <c r="K1280" t="s">
        <v>4061</v>
      </c>
    </row>
    <row r="1281" spans="1:11">
      <c r="A1281" t="s">
        <v>2990</v>
      </c>
      <c r="B1281" t="s">
        <v>771</v>
      </c>
      <c r="C1281" t="s">
        <v>2974</v>
      </c>
      <c r="D1281" t="s">
        <v>2991</v>
      </c>
      <c r="E1281" t="s">
        <v>774</v>
      </c>
      <c r="F1281" t="s">
        <v>774</v>
      </c>
      <c r="G1281" t="s">
        <v>774</v>
      </c>
      <c r="H1281" t="s">
        <v>774</v>
      </c>
      <c r="I1281">
        <v>48999</v>
      </c>
      <c r="J1281" t="s">
        <v>249</v>
      </c>
      <c r="K1281" t="s">
        <v>4062</v>
      </c>
    </row>
    <row r="1282" spans="1:11">
      <c r="A1282" t="s">
        <v>2992</v>
      </c>
      <c r="B1282" t="s">
        <v>771</v>
      </c>
      <c r="C1282" t="s">
        <v>2974</v>
      </c>
      <c r="D1282" t="s">
        <v>2993</v>
      </c>
      <c r="E1282" t="s">
        <v>774</v>
      </c>
      <c r="F1282" t="s">
        <v>774</v>
      </c>
      <c r="G1282" t="s">
        <v>774</v>
      </c>
      <c r="H1282" t="s">
        <v>774</v>
      </c>
      <c r="I1282">
        <v>49000</v>
      </c>
      <c r="J1282" t="s">
        <v>249</v>
      </c>
      <c r="K1282" t="s">
        <v>4063</v>
      </c>
    </row>
    <row r="1283" spans="1:11">
      <c r="A1283" t="s">
        <v>2994</v>
      </c>
      <c r="B1283" t="s">
        <v>771</v>
      </c>
      <c r="C1283" t="s">
        <v>2974</v>
      </c>
      <c r="D1283" t="s">
        <v>2995</v>
      </c>
      <c r="E1283" t="s">
        <v>774</v>
      </c>
      <c r="F1283" t="s">
        <v>774</v>
      </c>
      <c r="G1283" t="s">
        <v>774</v>
      </c>
      <c r="H1283" t="s">
        <v>774</v>
      </c>
      <c r="I1283">
        <v>49001</v>
      </c>
      <c r="J1283" t="s">
        <v>249</v>
      </c>
      <c r="K1283" t="s">
        <v>4064</v>
      </c>
    </row>
    <row r="1284" spans="1:11">
      <c r="A1284" t="s">
        <v>2996</v>
      </c>
      <c r="B1284" t="s">
        <v>771</v>
      </c>
      <c r="C1284" t="s">
        <v>2974</v>
      </c>
      <c r="D1284" t="s">
        <v>2997</v>
      </c>
      <c r="E1284" t="s">
        <v>774</v>
      </c>
      <c r="F1284" t="s">
        <v>774</v>
      </c>
      <c r="G1284" t="s">
        <v>774</v>
      </c>
      <c r="H1284" t="s">
        <v>774</v>
      </c>
      <c r="I1284">
        <v>49002</v>
      </c>
      <c r="J1284" t="s">
        <v>249</v>
      </c>
      <c r="K1284" t="s">
        <v>4065</v>
      </c>
    </row>
    <row r="1285" spans="1:11">
      <c r="A1285" t="s">
        <v>2998</v>
      </c>
      <c r="B1285" t="s">
        <v>771</v>
      </c>
      <c r="C1285" t="s">
        <v>2974</v>
      </c>
      <c r="D1285" t="s">
        <v>2999</v>
      </c>
      <c r="E1285" t="s">
        <v>774</v>
      </c>
      <c r="F1285" t="s">
        <v>774</v>
      </c>
      <c r="G1285" t="s">
        <v>774</v>
      </c>
      <c r="H1285" t="s">
        <v>774</v>
      </c>
      <c r="I1285">
        <v>49003</v>
      </c>
      <c r="J1285" t="s">
        <v>249</v>
      </c>
      <c r="K1285" t="s">
        <v>4066</v>
      </c>
    </row>
    <row r="1286" spans="1:11">
      <c r="A1286" t="s">
        <v>2976</v>
      </c>
      <c r="B1286" t="s">
        <v>771</v>
      </c>
      <c r="C1286" t="s">
        <v>2974</v>
      </c>
      <c r="D1286" t="s">
        <v>2977</v>
      </c>
      <c r="E1286" t="s">
        <v>774</v>
      </c>
      <c r="F1286" t="s">
        <v>774</v>
      </c>
      <c r="G1286" t="s">
        <v>774</v>
      </c>
      <c r="H1286" t="s">
        <v>774</v>
      </c>
      <c r="I1286">
        <v>49004</v>
      </c>
      <c r="J1286" t="s">
        <v>249</v>
      </c>
      <c r="K1286" t="s">
        <v>4055</v>
      </c>
    </row>
    <row r="1287" spans="1:11">
      <c r="A1287" t="s">
        <v>2978</v>
      </c>
      <c r="B1287" t="s">
        <v>771</v>
      </c>
      <c r="C1287" t="s">
        <v>2974</v>
      </c>
      <c r="D1287" t="s">
        <v>2979</v>
      </c>
      <c r="E1287" t="s">
        <v>774</v>
      </c>
      <c r="F1287" t="s">
        <v>774</v>
      </c>
      <c r="G1287" t="s">
        <v>774</v>
      </c>
      <c r="H1287" t="s">
        <v>774</v>
      </c>
      <c r="I1287">
        <v>49005</v>
      </c>
      <c r="J1287" t="s">
        <v>249</v>
      </c>
      <c r="K1287" t="s">
        <v>4056</v>
      </c>
    </row>
    <row r="1288" spans="1:11">
      <c r="A1288" t="s">
        <v>2980</v>
      </c>
      <c r="B1288" t="s">
        <v>771</v>
      </c>
      <c r="C1288" t="s">
        <v>2974</v>
      </c>
      <c r="D1288" t="s">
        <v>2981</v>
      </c>
      <c r="E1288" t="s">
        <v>774</v>
      </c>
      <c r="F1288" t="s">
        <v>774</v>
      </c>
      <c r="G1288" t="s">
        <v>774</v>
      </c>
      <c r="H1288" t="s">
        <v>774</v>
      </c>
      <c r="I1288">
        <v>49006</v>
      </c>
      <c r="J1288" t="s">
        <v>249</v>
      </c>
      <c r="K1288" t="s">
        <v>4057</v>
      </c>
    </row>
    <row r="1289" spans="1:11">
      <c r="A1289" t="s">
        <v>2982</v>
      </c>
      <c r="B1289" t="s">
        <v>771</v>
      </c>
      <c r="C1289" t="s">
        <v>2974</v>
      </c>
      <c r="D1289" t="s">
        <v>2983</v>
      </c>
      <c r="E1289" t="s">
        <v>774</v>
      </c>
      <c r="F1289" t="s">
        <v>774</v>
      </c>
      <c r="G1289" t="s">
        <v>774</v>
      </c>
      <c r="H1289" t="s">
        <v>774</v>
      </c>
      <c r="I1289">
        <v>49007</v>
      </c>
      <c r="J1289" t="s">
        <v>249</v>
      </c>
      <c r="K1289" t="s">
        <v>4058</v>
      </c>
    </row>
    <row r="1290" spans="1:11">
      <c r="A1290" t="s">
        <v>2984</v>
      </c>
      <c r="B1290" t="s">
        <v>771</v>
      </c>
      <c r="C1290" t="s">
        <v>2974</v>
      </c>
      <c r="D1290" t="s">
        <v>2985</v>
      </c>
      <c r="E1290" t="s">
        <v>774</v>
      </c>
      <c r="F1290" t="s">
        <v>774</v>
      </c>
      <c r="G1290" t="s">
        <v>774</v>
      </c>
      <c r="H1290" t="s">
        <v>774</v>
      </c>
      <c r="I1290">
        <v>49008</v>
      </c>
      <c r="J1290" t="s">
        <v>249</v>
      </c>
      <c r="K1290" t="s">
        <v>4059</v>
      </c>
    </row>
    <row r="1291" spans="1:11">
      <c r="A1291" t="s">
        <v>3013</v>
      </c>
      <c r="B1291" t="s">
        <v>771</v>
      </c>
      <c r="C1291" t="s">
        <v>3010</v>
      </c>
      <c r="D1291" t="s">
        <v>3014</v>
      </c>
      <c r="E1291" t="s">
        <v>774</v>
      </c>
      <c r="F1291" t="s">
        <v>774</v>
      </c>
      <c r="G1291" t="s">
        <v>774</v>
      </c>
      <c r="H1291" t="s">
        <v>774</v>
      </c>
      <c r="I1291">
        <v>49010</v>
      </c>
      <c r="J1291" t="s">
        <v>4069</v>
      </c>
      <c r="K1291" t="s">
        <v>4071</v>
      </c>
    </row>
    <row r="1292" spans="1:11">
      <c r="A1292" t="s">
        <v>2057</v>
      </c>
      <c r="B1292" t="s">
        <v>771</v>
      </c>
      <c r="C1292" t="s">
        <v>2031</v>
      </c>
      <c r="D1292" t="s">
        <v>2058</v>
      </c>
      <c r="E1292" t="s">
        <v>774</v>
      </c>
      <c r="F1292" t="s">
        <v>774</v>
      </c>
      <c r="G1292" t="s">
        <v>774</v>
      </c>
      <c r="H1292" t="s">
        <v>774</v>
      </c>
      <c r="I1292">
        <v>49144</v>
      </c>
      <c r="J1292" t="s">
        <v>165</v>
      </c>
      <c r="K1292" t="s">
        <v>3783</v>
      </c>
    </row>
    <row r="1293" spans="1:11">
      <c r="A1293" t="s">
        <v>2551</v>
      </c>
      <c r="B1293" t="s">
        <v>771</v>
      </c>
      <c r="C1293" t="s">
        <v>2545</v>
      </c>
      <c r="D1293" t="s">
        <v>2552</v>
      </c>
      <c r="E1293" t="s">
        <v>774</v>
      </c>
      <c r="F1293" t="s">
        <v>774</v>
      </c>
      <c r="G1293" t="s">
        <v>774</v>
      </c>
      <c r="H1293" t="s">
        <v>774</v>
      </c>
      <c r="I1293">
        <v>49213</v>
      </c>
      <c r="J1293" t="s">
        <v>238</v>
      </c>
      <c r="K1293" t="s">
        <v>3943</v>
      </c>
    </row>
    <row r="1294" spans="1:11">
      <c r="A1294" t="s">
        <v>1422</v>
      </c>
      <c r="B1294" t="s">
        <v>771</v>
      </c>
      <c r="C1294" t="s">
        <v>1420</v>
      </c>
      <c r="D1294" t="s">
        <v>1423</v>
      </c>
      <c r="E1294" t="s">
        <v>774</v>
      </c>
      <c r="F1294" t="s">
        <v>774</v>
      </c>
      <c r="G1294" t="s">
        <v>774</v>
      </c>
      <c r="H1294" t="s">
        <v>774</v>
      </c>
      <c r="I1294">
        <v>49649</v>
      </c>
      <c r="J1294" t="s">
        <v>117</v>
      </c>
      <c r="K1294" t="s">
        <v>3528</v>
      </c>
    </row>
  </sheetData>
  <sortState ref="A2:I1294">
    <sortCondition ref="I2:I1294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"/>
  <sheetViews>
    <sheetView workbookViewId="0">
      <selection activeCell="B29" sqref="B29"/>
    </sheetView>
  </sheetViews>
  <sheetFormatPr baseColWidth="10" defaultRowHeight="15" x14ac:dyDescent="0"/>
  <cols>
    <col min="1" max="1" width="56.6640625" bestFit="1" customWidth="1"/>
    <col min="2" max="2" width="48" bestFit="1" customWidth="1"/>
  </cols>
  <sheetData>
    <row r="1" spans="1:2" s="3" customFormat="1">
      <c r="A1" s="3" t="s">
        <v>4716</v>
      </c>
      <c r="B1" s="3" t="s">
        <v>4715</v>
      </c>
    </row>
    <row r="2" spans="1:2">
      <c r="A2" t="s">
        <v>4409</v>
      </c>
      <c r="B2" t="s">
        <v>4700</v>
      </c>
    </row>
    <row r="3" spans="1:2">
      <c r="A3" t="s">
        <v>4669</v>
      </c>
      <c r="B3" t="s">
        <v>4701</v>
      </c>
    </row>
    <row r="4" spans="1:2">
      <c r="A4" t="s">
        <v>4672</v>
      </c>
      <c r="B4" t="s">
        <v>4702</v>
      </c>
    </row>
    <row r="5" spans="1:2">
      <c r="A5" t="s">
        <v>4668</v>
      </c>
      <c r="B5" t="s">
        <v>4703</v>
      </c>
    </row>
    <row r="6" spans="1:2">
      <c r="A6" t="s">
        <v>4407</v>
      </c>
      <c r="B6" t="s">
        <v>4704</v>
      </c>
    </row>
    <row r="7" spans="1:2">
      <c r="A7" t="s">
        <v>4676</v>
      </c>
      <c r="B7" t="s">
        <v>4705</v>
      </c>
    </row>
    <row r="8" spans="1:2">
      <c r="A8" t="s">
        <v>4677</v>
      </c>
      <c r="B8" t="s">
        <v>4706</v>
      </c>
    </row>
    <row r="9" spans="1:2">
      <c r="A9" t="s">
        <v>4404</v>
      </c>
      <c r="B9" t="s">
        <v>4707</v>
      </c>
    </row>
    <row r="10" spans="1:2">
      <c r="A10" t="s">
        <v>4400</v>
      </c>
      <c r="B10" t="s">
        <v>4708</v>
      </c>
    </row>
    <row r="11" spans="1:2">
      <c r="A11" t="s">
        <v>4401</v>
      </c>
      <c r="B11" t="s">
        <v>4709</v>
      </c>
    </row>
    <row r="12" spans="1:2">
      <c r="A12" t="s">
        <v>4680</v>
      </c>
      <c r="B12" t="s">
        <v>4710</v>
      </c>
    </row>
    <row r="13" spans="1:2">
      <c r="A13" t="s">
        <v>4402</v>
      </c>
      <c r="B13" t="s">
        <v>4711</v>
      </c>
    </row>
    <row r="14" spans="1:2">
      <c r="A14" t="s">
        <v>4405</v>
      </c>
      <c r="B14" t="s">
        <v>4712</v>
      </c>
    </row>
    <row r="15" spans="1:2">
      <c r="A15" t="s">
        <v>4398</v>
      </c>
      <c r="B15" t="s">
        <v>4713</v>
      </c>
    </row>
    <row r="16" spans="1:2">
      <c r="A16" t="s">
        <v>4681</v>
      </c>
      <c r="B16" t="s">
        <v>4714</v>
      </c>
    </row>
    <row r="17" spans="1:2">
      <c r="A17" t="s">
        <v>4403</v>
      </c>
      <c r="B17" t="s">
        <v>4699</v>
      </c>
    </row>
    <row r="18" spans="1:2">
      <c r="A18" t="s">
        <v>4687</v>
      </c>
      <c r="B18" t="s">
        <v>4698</v>
      </c>
    </row>
    <row r="19" spans="1:2">
      <c r="A19" t="s">
        <v>4679</v>
      </c>
      <c r="B19" t="s">
        <v>4697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5"/>
  <sheetViews>
    <sheetView workbookViewId="0">
      <selection activeCell="B29" sqref="B29"/>
    </sheetView>
  </sheetViews>
  <sheetFormatPr baseColWidth="10" defaultRowHeight="15" x14ac:dyDescent="0"/>
  <cols>
    <col min="1" max="2" width="6.6640625" bestFit="1" customWidth="1"/>
    <col min="3" max="3" width="25.6640625" bestFit="1" customWidth="1"/>
    <col min="4" max="4" width="30" bestFit="1" customWidth="1"/>
    <col min="5" max="5" width="40.1640625" customWidth="1"/>
    <col min="6" max="6" width="48" bestFit="1" customWidth="1"/>
    <col min="7" max="7" width="14.83203125" bestFit="1" customWidth="1"/>
    <col min="8" max="8" width="12.33203125" bestFit="1" customWidth="1"/>
  </cols>
  <sheetData>
    <row r="1" spans="1:8">
      <c r="A1" t="s">
        <v>3274</v>
      </c>
      <c r="B1" t="s">
        <v>4366</v>
      </c>
      <c r="C1" t="s">
        <v>4175</v>
      </c>
      <c r="D1" t="s">
        <v>4176</v>
      </c>
      <c r="E1" t="s">
        <v>3275</v>
      </c>
      <c r="F1" t="s">
        <v>3276</v>
      </c>
      <c r="G1" t="s">
        <v>3277</v>
      </c>
      <c r="H1" t="s">
        <v>3278</v>
      </c>
    </row>
    <row r="2" spans="1:8">
      <c r="A2">
        <v>29731</v>
      </c>
      <c r="B2" t="s">
        <v>3279</v>
      </c>
      <c r="C2" t="s">
        <v>3506</v>
      </c>
      <c r="D2" t="s">
        <v>622</v>
      </c>
      <c r="E2" t="s">
        <v>4680</v>
      </c>
      <c r="F2" t="s">
        <v>4710</v>
      </c>
    </row>
    <row r="3" spans="1:8">
      <c r="A3">
        <v>31321</v>
      </c>
      <c r="B3" t="s">
        <v>3279</v>
      </c>
      <c r="C3" t="s">
        <v>3280</v>
      </c>
      <c r="D3" t="s">
        <v>622</v>
      </c>
      <c r="E3" t="s">
        <v>4401</v>
      </c>
      <c r="F3" t="s">
        <v>4709</v>
      </c>
    </row>
    <row r="4" spans="1:8">
      <c r="A4">
        <v>31322</v>
      </c>
      <c r="B4" t="s">
        <v>3279</v>
      </c>
      <c r="C4" t="s">
        <v>3281</v>
      </c>
      <c r="D4" t="s">
        <v>622</v>
      </c>
      <c r="E4" t="s">
        <v>4405</v>
      </c>
      <c r="F4" t="s">
        <v>4712</v>
      </c>
    </row>
    <row r="5" spans="1:8">
      <c r="A5">
        <v>44252</v>
      </c>
      <c r="B5" t="s">
        <v>3279</v>
      </c>
      <c r="C5" t="s">
        <v>3401</v>
      </c>
      <c r="D5" t="s">
        <v>4300</v>
      </c>
      <c r="E5" t="s">
        <v>4407</v>
      </c>
      <c r="F5" t="s">
        <v>4704</v>
      </c>
    </row>
    <row r="6" spans="1:8">
      <c r="A6">
        <v>31323</v>
      </c>
      <c r="B6" t="s">
        <v>3279</v>
      </c>
      <c r="C6" t="s">
        <v>43</v>
      </c>
      <c r="D6" t="s">
        <v>622</v>
      </c>
      <c r="E6" t="s">
        <v>4687</v>
      </c>
      <c r="F6" t="s">
        <v>4698</v>
      </c>
    </row>
    <row r="7" spans="1:8">
      <c r="A7">
        <v>44154</v>
      </c>
      <c r="B7" t="s">
        <v>3279</v>
      </c>
      <c r="C7" t="s">
        <v>243</v>
      </c>
      <c r="D7" t="s">
        <v>4280</v>
      </c>
      <c r="E7" t="s">
        <v>4676</v>
      </c>
      <c r="F7" t="s">
        <v>4705</v>
      </c>
    </row>
    <row r="8" spans="1:8">
      <c r="A8">
        <v>31324</v>
      </c>
      <c r="B8" t="s">
        <v>3279</v>
      </c>
      <c r="C8" t="s">
        <v>44</v>
      </c>
      <c r="D8" t="s">
        <v>622</v>
      </c>
      <c r="E8" t="s">
        <v>4687</v>
      </c>
      <c r="F8" t="s">
        <v>4698</v>
      </c>
    </row>
    <row r="9" spans="1:8">
      <c r="A9">
        <v>44153</v>
      </c>
      <c r="B9" t="s">
        <v>3279</v>
      </c>
      <c r="C9" t="s">
        <v>4033</v>
      </c>
      <c r="D9" t="s">
        <v>4279</v>
      </c>
      <c r="E9" t="s">
        <v>4398</v>
      </c>
      <c r="F9" t="s">
        <v>4713</v>
      </c>
    </row>
    <row r="10" spans="1:8">
      <c r="A10">
        <v>44148</v>
      </c>
      <c r="B10" t="s">
        <v>3279</v>
      </c>
      <c r="C10" t="s">
        <v>3601</v>
      </c>
      <c r="D10" t="s">
        <v>4275</v>
      </c>
      <c r="E10" t="s">
        <v>4400</v>
      </c>
      <c r="F10" t="s">
        <v>4708</v>
      </c>
    </row>
    <row r="11" spans="1:8">
      <c r="A11">
        <v>29607</v>
      </c>
      <c r="B11" t="s">
        <v>3279</v>
      </c>
      <c r="C11" t="s">
        <v>3286</v>
      </c>
      <c r="D11" t="s">
        <v>63</v>
      </c>
      <c r="E11" t="s">
        <v>4398</v>
      </c>
      <c r="F11" t="s">
        <v>4713</v>
      </c>
    </row>
    <row r="12" spans="1:8">
      <c r="A12">
        <v>44084</v>
      </c>
      <c r="B12" t="s">
        <v>3279</v>
      </c>
      <c r="C12" t="s">
        <v>3286</v>
      </c>
      <c r="D12" t="s">
        <v>622</v>
      </c>
      <c r="E12" t="s">
        <v>4398</v>
      </c>
      <c r="F12" t="s">
        <v>4713</v>
      </c>
    </row>
    <row r="13" spans="1:8">
      <c r="A13">
        <v>31325</v>
      </c>
      <c r="B13" t="s">
        <v>3279</v>
      </c>
      <c r="C13" t="s">
        <v>45</v>
      </c>
      <c r="D13" t="s">
        <v>622</v>
      </c>
      <c r="E13" t="s">
        <v>4401</v>
      </c>
      <c r="F13" t="s">
        <v>4709</v>
      </c>
    </row>
    <row r="14" spans="1:8">
      <c r="A14">
        <v>232</v>
      </c>
      <c r="B14" t="s">
        <v>3279</v>
      </c>
      <c r="C14" t="s">
        <v>46</v>
      </c>
      <c r="D14" t="s">
        <v>3287</v>
      </c>
      <c r="E14" t="s">
        <v>4687</v>
      </c>
      <c r="F14" t="s">
        <v>4698</v>
      </c>
    </row>
    <row r="15" spans="1:8">
      <c r="A15">
        <v>233</v>
      </c>
      <c r="B15" t="s">
        <v>3279</v>
      </c>
      <c r="C15" t="s">
        <v>46</v>
      </c>
      <c r="D15" t="s">
        <v>3288</v>
      </c>
      <c r="E15" t="s">
        <v>4687</v>
      </c>
      <c r="F15" t="s">
        <v>4698</v>
      </c>
    </row>
    <row r="16" spans="1:8">
      <c r="A16">
        <v>234</v>
      </c>
      <c r="B16" t="s">
        <v>3279</v>
      </c>
      <c r="C16" t="s">
        <v>46</v>
      </c>
      <c r="D16" t="s">
        <v>101</v>
      </c>
      <c r="E16" t="s">
        <v>4687</v>
      </c>
      <c r="F16" t="s">
        <v>4698</v>
      </c>
    </row>
    <row r="17" spans="1:6">
      <c r="A17">
        <v>235</v>
      </c>
      <c r="B17" t="s">
        <v>3279</v>
      </c>
      <c r="C17" t="s">
        <v>46</v>
      </c>
      <c r="D17" t="s">
        <v>622</v>
      </c>
      <c r="E17" t="s">
        <v>4687</v>
      </c>
      <c r="F17" t="s">
        <v>4698</v>
      </c>
    </row>
    <row r="18" spans="1:6">
      <c r="A18">
        <v>236</v>
      </c>
      <c r="B18" t="s">
        <v>3279</v>
      </c>
      <c r="C18" t="s">
        <v>46</v>
      </c>
      <c r="D18" t="s">
        <v>3289</v>
      </c>
      <c r="E18" t="s">
        <v>4687</v>
      </c>
      <c r="F18" t="s">
        <v>4698</v>
      </c>
    </row>
    <row r="19" spans="1:6">
      <c r="A19">
        <v>237</v>
      </c>
      <c r="B19" t="s">
        <v>3279</v>
      </c>
      <c r="C19" t="s">
        <v>46</v>
      </c>
      <c r="D19" t="s">
        <v>3290</v>
      </c>
      <c r="E19" t="s">
        <v>4687</v>
      </c>
      <c r="F19" t="s">
        <v>4698</v>
      </c>
    </row>
    <row r="20" spans="1:6">
      <c r="A20">
        <v>238</v>
      </c>
      <c r="B20" t="s">
        <v>3279</v>
      </c>
      <c r="C20" t="s">
        <v>46</v>
      </c>
      <c r="D20" t="s">
        <v>3291</v>
      </c>
      <c r="E20" t="s">
        <v>4687</v>
      </c>
      <c r="F20" t="s">
        <v>4698</v>
      </c>
    </row>
    <row r="21" spans="1:6">
      <c r="A21">
        <v>239</v>
      </c>
      <c r="B21" t="s">
        <v>3279</v>
      </c>
      <c r="C21" t="s">
        <v>46</v>
      </c>
      <c r="D21" t="s">
        <v>3292</v>
      </c>
      <c r="E21" t="s">
        <v>4687</v>
      </c>
      <c r="F21" t="s">
        <v>4698</v>
      </c>
    </row>
    <row r="22" spans="1:6">
      <c r="A22">
        <v>240</v>
      </c>
      <c r="B22" t="s">
        <v>3279</v>
      </c>
      <c r="C22" t="s">
        <v>46</v>
      </c>
      <c r="D22" t="s">
        <v>3293</v>
      </c>
      <c r="E22" t="s">
        <v>4687</v>
      </c>
      <c r="F22" t="s">
        <v>4698</v>
      </c>
    </row>
    <row r="23" spans="1:6">
      <c r="A23">
        <v>241</v>
      </c>
      <c r="B23" t="s">
        <v>3279</v>
      </c>
      <c r="C23" t="s">
        <v>46</v>
      </c>
      <c r="D23" t="s">
        <v>3294</v>
      </c>
      <c r="E23" t="s">
        <v>4687</v>
      </c>
      <c r="F23" t="s">
        <v>4698</v>
      </c>
    </row>
    <row r="24" spans="1:6">
      <c r="A24">
        <v>243</v>
      </c>
      <c r="B24" t="s">
        <v>3279</v>
      </c>
      <c r="C24" t="s">
        <v>46</v>
      </c>
      <c r="D24" t="s">
        <v>3295</v>
      </c>
      <c r="E24" t="s">
        <v>4687</v>
      </c>
      <c r="F24" t="s">
        <v>4698</v>
      </c>
    </row>
    <row r="25" spans="1:6">
      <c r="A25">
        <v>244</v>
      </c>
      <c r="B25" t="s">
        <v>3279</v>
      </c>
      <c r="C25" t="s">
        <v>46</v>
      </c>
      <c r="D25" t="s">
        <v>3296</v>
      </c>
      <c r="E25" t="s">
        <v>4687</v>
      </c>
      <c r="F25" t="s">
        <v>4698</v>
      </c>
    </row>
    <row r="26" spans="1:6">
      <c r="A26">
        <v>245</v>
      </c>
      <c r="B26" t="s">
        <v>3279</v>
      </c>
      <c r="C26" t="s">
        <v>46</v>
      </c>
      <c r="D26" t="s">
        <v>3</v>
      </c>
      <c r="E26" t="s">
        <v>4687</v>
      </c>
      <c r="F26" t="s">
        <v>4698</v>
      </c>
    </row>
    <row r="27" spans="1:6">
      <c r="A27">
        <v>246</v>
      </c>
      <c r="B27" t="s">
        <v>3279</v>
      </c>
      <c r="C27" t="s">
        <v>46</v>
      </c>
      <c r="D27" t="s">
        <v>3297</v>
      </c>
      <c r="E27" t="s">
        <v>4687</v>
      </c>
      <c r="F27" t="s">
        <v>4698</v>
      </c>
    </row>
    <row r="28" spans="1:6">
      <c r="A28">
        <v>247</v>
      </c>
      <c r="B28" t="s">
        <v>3279</v>
      </c>
      <c r="C28" t="s">
        <v>46</v>
      </c>
      <c r="D28" t="s">
        <v>3298</v>
      </c>
      <c r="E28" t="s">
        <v>4687</v>
      </c>
      <c r="F28" t="s">
        <v>4698</v>
      </c>
    </row>
    <row r="29" spans="1:6">
      <c r="A29">
        <v>31326</v>
      </c>
      <c r="B29" t="s">
        <v>3279</v>
      </c>
      <c r="C29" t="s">
        <v>3299</v>
      </c>
      <c r="D29" t="s">
        <v>622</v>
      </c>
      <c r="E29" t="s">
        <v>4404</v>
      </c>
      <c r="F29" t="s">
        <v>4707</v>
      </c>
    </row>
    <row r="30" spans="1:6">
      <c r="A30">
        <v>44985</v>
      </c>
      <c r="B30" t="s">
        <v>3279</v>
      </c>
      <c r="C30" t="s">
        <v>3299</v>
      </c>
      <c r="D30" t="s">
        <v>3300</v>
      </c>
      <c r="E30" t="s">
        <v>4404</v>
      </c>
      <c r="F30" t="s">
        <v>4707</v>
      </c>
    </row>
    <row r="31" spans="1:6">
      <c r="A31">
        <v>45927</v>
      </c>
      <c r="B31" t="s">
        <v>3279</v>
      </c>
      <c r="C31" t="s">
        <v>3482</v>
      </c>
      <c r="D31" t="s">
        <v>4348</v>
      </c>
      <c r="E31" t="s">
        <v>4680</v>
      </c>
      <c r="F31" t="s">
        <v>4710</v>
      </c>
    </row>
    <row r="32" spans="1:6">
      <c r="A32">
        <v>43232</v>
      </c>
      <c r="B32" t="s">
        <v>3279</v>
      </c>
      <c r="C32" t="s">
        <v>225</v>
      </c>
      <c r="D32" t="s">
        <v>4238</v>
      </c>
      <c r="E32" t="s">
        <v>4403</v>
      </c>
      <c r="F32" t="s">
        <v>4699</v>
      </c>
    </row>
    <row r="33" spans="1:6">
      <c r="A33">
        <v>31327</v>
      </c>
      <c r="B33" t="s">
        <v>3279</v>
      </c>
      <c r="C33" t="s">
        <v>47</v>
      </c>
      <c r="D33" t="s">
        <v>622</v>
      </c>
      <c r="E33" t="s">
        <v>4677</v>
      </c>
      <c r="F33" t="s">
        <v>4706</v>
      </c>
    </row>
    <row r="34" spans="1:6">
      <c r="A34">
        <v>45936</v>
      </c>
      <c r="B34" t="s">
        <v>3279</v>
      </c>
      <c r="C34" t="s">
        <v>197</v>
      </c>
      <c r="D34" t="s">
        <v>4357</v>
      </c>
      <c r="E34" t="s">
        <v>4681</v>
      </c>
      <c r="F34" t="s">
        <v>4714</v>
      </c>
    </row>
    <row r="35" spans="1:6">
      <c r="A35">
        <v>31329</v>
      </c>
      <c r="B35" t="s">
        <v>3279</v>
      </c>
      <c r="C35" t="s">
        <v>3305</v>
      </c>
      <c r="D35" t="s">
        <v>622</v>
      </c>
      <c r="E35" t="s">
        <v>4407</v>
      </c>
      <c r="F35" t="s">
        <v>4704</v>
      </c>
    </row>
    <row r="36" spans="1:6">
      <c r="A36">
        <v>44092</v>
      </c>
      <c r="B36" t="s">
        <v>3279</v>
      </c>
      <c r="C36" t="s">
        <v>3305</v>
      </c>
      <c r="D36" t="s">
        <v>3306</v>
      </c>
      <c r="E36" t="s">
        <v>4407</v>
      </c>
      <c r="F36" t="s">
        <v>4704</v>
      </c>
    </row>
    <row r="37" spans="1:6">
      <c r="A37">
        <v>31330</v>
      </c>
      <c r="B37" t="s">
        <v>3279</v>
      </c>
      <c r="C37" t="s">
        <v>3307</v>
      </c>
      <c r="D37" t="s">
        <v>622</v>
      </c>
      <c r="E37" t="s">
        <v>4679</v>
      </c>
      <c r="F37" t="s">
        <v>4697</v>
      </c>
    </row>
    <row r="38" spans="1:6">
      <c r="A38">
        <v>48946</v>
      </c>
      <c r="B38" t="s">
        <v>3279</v>
      </c>
      <c r="C38" t="s">
        <v>3837</v>
      </c>
      <c r="D38" t="s">
        <v>4364</v>
      </c>
      <c r="E38" t="s">
        <v>4407</v>
      </c>
      <c r="F38" t="s">
        <v>4704</v>
      </c>
    </row>
    <row r="39" spans="1:6">
      <c r="A39">
        <v>31328</v>
      </c>
      <c r="B39" t="s">
        <v>3279</v>
      </c>
      <c r="C39" t="s">
        <v>48</v>
      </c>
      <c r="D39" t="s">
        <v>622</v>
      </c>
      <c r="E39" t="s">
        <v>4401</v>
      </c>
      <c r="F39" t="s">
        <v>4709</v>
      </c>
    </row>
    <row r="40" spans="1:6">
      <c r="A40">
        <v>31331</v>
      </c>
      <c r="B40" t="s">
        <v>3279</v>
      </c>
      <c r="C40" t="s">
        <v>3308</v>
      </c>
      <c r="D40" t="s">
        <v>622</v>
      </c>
      <c r="E40" t="s">
        <v>4400</v>
      </c>
      <c r="F40" t="s">
        <v>4708</v>
      </c>
    </row>
    <row r="41" spans="1:6">
      <c r="A41">
        <v>31332</v>
      </c>
      <c r="B41" t="s">
        <v>3279</v>
      </c>
      <c r="C41" t="s">
        <v>3309</v>
      </c>
      <c r="D41" t="s">
        <v>622</v>
      </c>
      <c r="E41" t="s">
        <v>4401</v>
      </c>
      <c r="F41" t="s">
        <v>4709</v>
      </c>
    </row>
    <row r="42" spans="1:6">
      <c r="A42">
        <v>31333</v>
      </c>
      <c r="B42" t="s">
        <v>3279</v>
      </c>
      <c r="C42" t="s">
        <v>49</v>
      </c>
      <c r="D42" t="s">
        <v>622</v>
      </c>
      <c r="E42" t="s">
        <v>4681</v>
      </c>
      <c r="F42" t="s">
        <v>4714</v>
      </c>
    </row>
    <row r="43" spans="1:6">
      <c r="A43">
        <v>31334</v>
      </c>
      <c r="B43" t="s">
        <v>3279</v>
      </c>
      <c r="C43" t="s">
        <v>50</v>
      </c>
      <c r="D43" t="s">
        <v>622</v>
      </c>
      <c r="E43" t="s">
        <v>4402</v>
      </c>
      <c r="F43" t="s">
        <v>4711</v>
      </c>
    </row>
    <row r="44" spans="1:6">
      <c r="A44">
        <v>45935</v>
      </c>
      <c r="B44" t="s">
        <v>3279</v>
      </c>
      <c r="C44" t="s">
        <v>181</v>
      </c>
      <c r="D44" t="s">
        <v>4356</v>
      </c>
      <c r="E44" t="s">
        <v>4681</v>
      </c>
      <c r="F44" t="s">
        <v>4714</v>
      </c>
    </row>
    <row r="45" spans="1:6">
      <c r="A45">
        <v>31335</v>
      </c>
      <c r="B45" t="s">
        <v>3279</v>
      </c>
      <c r="C45" t="s">
        <v>51</v>
      </c>
      <c r="D45" t="s">
        <v>622</v>
      </c>
      <c r="E45" t="s">
        <v>4398</v>
      </c>
      <c r="F45" t="s">
        <v>4713</v>
      </c>
    </row>
    <row r="46" spans="1:6">
      <c r="A46">
        <v>31337</v>
      </c>
      <c r="B46" t="s">
        <v>3279</v>
      </c>
      <c r="C46" t="s">
        <v>3316</v>
      </c>
      <c r="D46" t="s">
        <v>622</v>
      </c>
      <c r="E46" t="s">
        <v>4398</v>
      </c>
      <c r="F46" t="s">
        <v>4713</v>
      </c>
    </row>
    <row r="47" spans="1:6">
      <c r="A47">
        <v>44263</v>
      </c>
      <c r="B47" t="s">
        <v>3279</v>
      </c>
      <c r="C47" t="s">
        <v>3317</v>
      </c>
      <c r="D47" t="s">
        <v>3318</v>
      </c>
      <c r="E47" t="s">
        <v>4681</v>
      </c>
      <c r="F47" t="s">
        <v>4714</v>
      </c>
    </row>
    <row r="48" spans="1:6">
      <c r="A48">
        <v>31338</v>
      </c>
      <c r="B48" t="s">
        <v>3279</v>
      </c>
      <c r="C48" t="s">
        <v>3317</v>
      </c>
      <c r="D48" t="s">
        <v>622</v>
      </c>
      <c r="E48" t="s">
        <v>4681</v>
      </c>
      <c r="F48" t="s">
        <v>4714</v>
      </c>
    </row>
    <row r="49" spans="1:6">
      <c r="A49">
        <v>44093</v>
      </c>
      <c r="B49" t="s">
        <v>3279</v>
      </c>
      <c r="C49" t="s">
        <v>52</v>
      </c>
      <c r="D49" t="s">
        <v>3311</v>
      </c>
      <c r="E49" t="s">
        <v>4687</v>
      </c>
      <c r="F49" t="s">
        <v>4698</v>
      </c>
    </row>
    <row r="50" spans="1:6">
      <c r="A50">
        <v>31336</v>
      </c>
      <c r="B50" t="s">
        <v>3279</v>
      </c>
      <c r="C50" t="s">
        <v>52</v>
      </c>
      <c r="D50" t="s">
        <v>622</v>
      </c>
      <c r="E50" t="s">
        <v>4687</v>
      </c>
      <c r="F50" t="s">
        <v>4698</v>
      </c>
    </row>
    <row r="51" spans="1:6">
      <c r="A51">
        <v>44094</v>
      </c>
      <c r="B51" t="s">
        <v>3279</v>
      </c>
      <c r="C51" t="s">
        <v>52</v>
      </c>
      <c r="D51" t="s">
        <v>3312</v>
      </c>
      <c r="E51" t="s">
        <v>4687</v>
      </c>
      <c r="F51" t="s">
        <v>4698</v>
      </c>
    </row>
    <row r="52" spans="1:6">
      <c r="A52">
        <v>44095</v>
      </c>
      <c r="B52" t="s">
        <v>3279</v>
      </c>
      <c r="C52" t="s">
        <v>52</v>
      </c>
      <c r="D52" t="s">
        <v>3313</v>
      </c>
      <c r="E52" t="s">
        <v>4687</v>
      </c>
      <c r="F52" t="s">
        <v>4698</v>
      </c>
    </row>
    <row r="53" spans="1:6">
      <c r="A53">
        <v>44268</v>
      </c>
      <c r="B53" t="s">
        <v>3279</v>
      </c>
      <c r="C53" t="s">
        <v>52</v>
      </c>
      <c r="D53" t="s">
        <v>3314</v>
      </c>
      <c r="E53" t="s">
        <v>4687</v>
      </c>
      <c r="F53" t="s">
        <v>4698</v>
      </c>
    </row>
    <row r="54" spans="1:6">
      <c r="A54">
        <v>44096</v>
      </c>
      <c r="B54" t="s">
        <v>3279</v>
      </c>
      <c r="C54" t="s">
        <v>52</v>
      </c>
      <c r="D54" t="s">
        <v>3315</v>
      </c>
      <c r="E54" t="s">
        <v>4687</v>
      </c>
      <c r="F54" t="s">
        <v>4698</v>
      </c>
    </row>
    <row r="55" spans="1:6">
      <c r="A55">
        <v>31339</v>
      </c>
      <c r="B55" t="s">
        <v>3279</v>
      </c>
      <c r="C55" t="s">
        <v>3319</v>
      </c>
      <c r="D55" t="s">
        <v>622</v>
      </c>
      <c r="E55" t="s">
        <v>4687</v>
      </c>
      <c r="F55" t="s">
        <v>4698</v>
      </c>
    </row>
    <row r="56" spans="1:6">
      <c r="A56">
        <v>31340</v>
      </c>
      <c r="B56" t="s">
        <v>3279</v>
      </c>
      <c r="C56" t="s">
        <v>53</v>
      </c>
      <c r="D56" t="s">
        <v>622</v>
      </c>
      <c r="E56" t="s">
        <v>4401</v>
      </c>
      <c r="F56" t="s">
        <v>4709</v>
      </c>
    </row>
    <row r="57" spans="1:6">
      <c r="A57">
        <v>31341</v>
      </c>
      <c r="B57" t="s">
        <v>3279</v>
      </c>
      <c r="C57" t="s">
        <v>3320</v>
      </c>
      <c r="D57" t="s">
        <v>622</v>
      </c>
      <c r="E57" t="s">
        <v>4687</v>
      </c>
      <c r="F57" t="s">
        <v>4698</v>
      </c>
    </row>
    <row r="58" spans="1:6">
      <c r="A58">
        <v>31342</v>
      </c>
      <c r="B58" t="s">
        <v>3279</v>
      </c>
      <c r="C58" t="s">
        <v>54</v>
      </c>
      <c r="D58" t="s">
        <v>622</v>
      </c>
      <c r="E58" t="s">
        <v>4680</v>
      </c>
      <c r="F58" t="s">
        <v>4710</v>
      </c>
    </row>
    <row r="59" spans="1:6">
      <c r="A59">
        <v>33672</v>
      </c>
      <c r="B59" t="s">
        <v>3279</v>
      </c>
      <c r="C59" t="s">
        <v>55</v>
      </c>
      <c r="D59" t="s">
        <v>622</v>
      </c>
      <c r="E59" t="s">
        <v>4403</v>
      </c>
      <c r="F59" t="s">
        <v>4699</v>
      </c>
    </row>
    <row r="60" spans="1:6">
      <c r="A60">
        <v>43875</v>
      </c>
      <c r="B60" t="s">
        <v>3279</v>
      </c>
      <c r="C60" t="s">
        <v>55</v>
      </c>
      <c r="D60" t="s">
        <v>3321</v>
      </c>
      <c r="E60" t="s">
        <v>4403</v>
      </c>
      <c r="F60" t="s">
        <v>4699</v>
      </c>
    </row>
    <row r="61" spans="1:6">
      <c r="A61">
        <v>31356</v>
      </c>
      <c r="B61" t="s">
        <v>3279</v>
      </c>
      <c r="C61" t="s">
        <v>56</v>
      </c>
      <c r="D61" t="s">
        <v>622</v>
      </c>
      <c r="E61" t="s">
        <v>4687</v>
      </c>
      <c r="F61" t="s">
        <v>4698</v>
      </c>
    </row>
    <row r="62" spans="1:6">
      <c r="A62">
        <v>43886</v>
      </c>
      <c r="B62" t="s">
        <v>3279</v>
      </c>
      <c r="C62" t="s">
        <v>233</v>
      </c>
      <c r="D62" t="s">
        <v>4258</v>
      </c>
      <c r="E62" t="s">
        <v>4401</v>
      </c>
      <c r="F62" t="s">
        <v>4709</v>
      </c>
    </row>
    <row r="63" spans="1:6">
      <c r="A63">
        <v>31357</v>
      </c>
      <c r="B63" t="s">
        <v>3279</v>
      </c>
      <c r="C63" t="s">
        <v>57</v>
      </c>
      <c r="D63" t="s">
        <v>622</v>
      </c>
      <c r="E63" t="s">
        <v>4677</v>
      </c>
      <c r="F63" t="s">
        <v>4706</v>
      </c>
    </row>
    <row r="64" spans="1:6">
      <c r="A64">
        <v>31359</v>
      </c>
      <c r="B64" t="s">
        <v>3279</v>
      </c>
      <c r="C64" t="s">
        <v>3323</v>
      </c>
      <c r="D64" t="s">
        <v>622</v>
      </c>
      <c r="E64" t="s">
        <v>4676</v>
      </c>
      <c r="F64" t="s">
        <v>4705</v>
      </c>
    </row>
    <row r="65" spans="1:6">
      <c r="A65">
        <v>45347</v>
      </c>
      <c r="B65" t="s">
        <v>3279</v>
      </c>
      <c r="C65" t="s">
        <v>3401</v>
      </c>
      <c r="D65" t="s">
        <v>4321</v>
      </c>
      <c r="E65" t="s">
        <v>4407</v>
      </c>
      <c r="F65" t="s">
        <v>4704</v>
      </c>
    </row>
    <row r="66" spans="1:6">
      <c r="A66">
        <v>45941</v>
      </c>
      <c r="B66" t="s">
        <v>3279</v>
      </c>
      <c r="C66" t="s">
        <v>227</v>
      </c>
      <c r="D66" t="s">
        <v>4359</v>
      </c>
      <c r="E66" t="s">
        <v>4398</v>
      </c>
      <c r="F66" t="s">
        <v>4713</v>
      </c>
    </row>
    <row r="67" spans="1:6">
      <c r="A67">
        <v>45929</v>
      </c>
      <c r="B67" t="s">
        <v>3279</v>
      </c>
      <c r="C67" t="s">
        <v>115</v>
      </c>
      <c r="D67" t="s">
        <v>4350</v>
      </c>
      <c r="E67" t="s">
        <v>4403</v>
      </c>
      <c r="F67" t="s">
        <v>4699</v>
      </c>
    </row>
    <row r="68" spans="1:6">
      <c r="A68">
        <v>37782</v>
      </c>
      <c r="B68" t="s">
        <v>3279</v>
      </c>
      <c r="C68" t="s">
        <v>220</v>
      </c>
      <c r="D68" t="s">
        <v>4186</v>
      </c>
      <c r="E68" t="s">
        <v>4404</v>
      </c>
      <c r="F68" t="s">
        <v>4707</v>
      </c>
    </row>
    <row r="69" spans="1:6">
      <c r="A69">
        <v>31360</v>
      </c>
      <c r="B69" t="s">
        <v>3279</v>
      </c>
      <c r="C69" t="s">
        <v>58</v>
      </c>
      <c r="D69" t="s">
        <v>622</v>
      </c>
      <c r="E69" t="s">
        <v>4677</v>
      </c>
      <c r="F69" t="s">
        <v>4706</v>
      </c>
    </row>
    <row r="70" spans="1:6">
      <c r="A70">
        <v>31361</v>
      </c>
      <c r="B70" t="s">
        <v>3279</v>
      </c>
      <c r="C70" t="s">
        <v>3328</v>
      </c>
      <c r="D70" t="s">
        <v>622</v>
      </c>
      <c r="E70" t="s">
        <v>4402</v>
      </c>
      <c r="F70" t="s">
        <v>4711</v>
      </c>
    </row>
    <row r="71" spans="1:6">
      <c r="A71">
        <v>44163</v>
      </c>
      <c r="B71" t="s">
        <v>3279</v>
      </c>
      <c r="C71" t="s">
        <v>4043</v>
      </c>
      <c r="D71" t="s">
        <v>4285</v>
      </c>
      <c r="E71" t="s">
        <v>4676</v>
      </c>
      <c r="F71" t="s">
        <v>4705</v>
      </c>
    </row>
    <row r="72" spans="1:6">
      <c r="A72">
        <v>31362</v>
      </c>
      <c r="B72" t="s">
        <v>3279</v>
      </c>
      <c r="C72" t="s">
        <v>59</v>
      </c>
      <c r="D72" t="s">
        <v>622</v>
      </c>
      <c r="E72" t="s">
        <v>4681</v>
      </c>
      <c r="F72" t="s">
        <v>4714</v>
      </c>
    </row>
    <row r="73" spans="1:6">
      <c r="A73">
        <v>44258</v>
      </c>
      <c r="B73" t="s">
        <v>3279</v>
      </c>
      <c r="C73" t="s">
        <v>3752</v>
      </c>
      <c r="D73" t="s">
        <v>4301</v>
      </c>
      <c r="E73" t="s">
        <v>4401</v>
      </c>
      <c r="F73" t="s">
        <v>4709</v>
      </c>
    </row>
    <row r="74" spans="1:6">
      <c r="A74">
        <v>31363</v>
      </c>
      <c r="B74" t="s">
        <v>3279</v>
      </c>
      <c r="C74" t="s">
        <v>3331</v>
      </c>
      <c r="D74" t="s">
        <v>622</v>
      </c>
      <c r="E74" t="s">
        <v>4687</v>
      </c>
      <c r="F74" t="s">
        <v>4698</v>
      </c>
    </row>
    <row r="75" spans="1:6">
      <c r="A75">
        <v>45946</v>
      </c>
      <c r="B75" t="s">
        <v>3279</v>
      </c>
      <c r="C75" t="s">
        <v>245</v>
      </c>
      <c r="D75" t="s">
        <v>4362</v>
      </c>
      <c r="E75" t="s">
        <v>4401</v>
      </c>
      <c r="F75" t="s">
        <v>4709</v>
      </c>
    </row>
    <row r="76" spans="1:6">
      <c r="A76">
        <v>31365</v>
      </c>
      <c r="B76" t="s">
        <v>3279</v>
      </c>
      <c r="C76" t="s">
        <v>63</v>
      </c>
      <c r="D76" t="s">
        <v>622</v>
      </c>
      <c r="E76" t="s">
        <v>4679</v>
      </c>
      <c r="F76" t="s">
        <v>4697</v>
      </c>
    </row>
    <row r="77" spans="1:6">
      <c r="A77">
        <v>31366</v>
      </c>
      <c r="B77" t="s">
        <v>3279</v>
      </c>
      <c r="C77" t="s">
        <v>60</v>
      </c>
      <c r="D77" t="s">
        <v>622</v>
      </c>
      <c r="E77" t="s">
        <v>4401</v>
      </c>
      <c r="F77" t="s">
        <v>4709</v>
      </c>
    </row>
    <row r="78" spans="1:6">
      <c r="A78">
        <v>48947</v>
      </c>
      <c r="B78" t="s">
        <v>3279</v>
      </c>
      <c r="C78" t="s">
        <v>3333</v>
      </c>
      <c r="D78" t="s">
        <v>3334</v>
      </c>
      <c r="E78" t="s">
        <v>4400</v>
      </c>
      <c r="F78" t="s">
        <v>4708</v>
      </c>
    </row>
    <row r="79" spans="1:6">
      <c r="A79">
        <v>31370</v>
      </c>
      <c r="B79" t="s">
        <v>3279</v>
      </c>
      <c r="C79" t="s">
        <v>3333</v>
      </c>
      <c r="D79" t="s">
        <v>622</v>
      </c>
      <c r="E79" t="s">
        <v>4400</v>
      </c>
      <c r="F79" t="s">
        <v>4708</v>
      </c>
    </row>
    <row r="80" spans="1:6">
      <c r="A80">
        <v>31371</v>
      </c>
      <c r="B80" t="s">
        <v>3279</v>
      </c>
      <c r="C80" t="s">
        <v>61</v>
      </c>
      <c r="D80" t="s">
        <v>622</v>
      </c>
      <c r="E80" t="s">
        <v>4679</v>
      </c>
      <c r="F80" t="s">
        <v>4697</v>
      </c>
    </row>
    <row r="81" spans="1:6">
      <c r="A81">
        <v>31372</v>
      </c>
      <c r="B81" t="s">
        <v>3279</v>
      </c>
      <c r="C81" t="s">
        <v>62</v>
      </c>
      <c r="D81" t="s">
        <v>622</v>
      </c>
      <c r="E81" t="s">
        <v>4677</v>
      </c>
      <c r="F81" t="s">
        <v>4706</v>
      </c>
    </row>
    <row r="82" spans="1:6">
      <c r="A82">
        <v>248</v>
      </c>
      <c r="B82" t="s">
        <v>3279</v>
      </c>
      <c r="C82" t="s">
        <v>64</v>
      </c>
      <c r="D82" t="s">
        <v>3311</v>
      </c>
      <c r="E82" t="s">
        <v>4402</v>
      </c>
      <c r="F82" t="s">
        <v>4711</v>
      </c>
    </row>
    <row r="83" spans="1:6">
      <c r="A83">
        <v>249</v>
      </c>
      <c r="B83" t="s">
        <v>3279</v>
      </c>
      <c r="C83" t="s">
        <v>64</v>
      </c>
      <c r="D83" t="s">
        <v>3335</v>
      </c>
      <c r="E83" t="s">
        <v>4402</v>
      </c>
      <c r="F83" t="s">
        <v>4711</v>
      </c>
    </row>
    <row r="84" spans="1:6">
      <c r="A84">
        <v>250</v>
      </c>
      <c r="B84" t="s">
        <v>3279</v>
      </c>
      <c r="C84" t="s">
        <v>64</v>
      </c>
      <c r="D84" t="s">
        <v>622</v>
      </c>
      <c r="E84" t="s">
        <v>4402</v>
      </c>
      <c r="F84" t="s">
        <v>4711</v>
      </c>
    </row>
    <row r="85" spans="1:6">
      <c r="A85">
        <v>251</v>
      </c>
      <c r="B85" t="s">
        <v>3279</v>
      </c>
      <c r="C85" t="s">
        <v>64</v>
      </c>
      <c r="D85" t="s">
        <v>3336</v>
      </c>
      <c r="E85" t="s">
        <v>4402</v>
      </c>
      <c r="F85" t="s">
        <v>4711</v>
      </c>
    </row>
    <row r="86" spans="1:6">
      <c r="A86">
        <v>252</v>
      </c>
      <c r="B86" t="s">
        <v>3279</v>
      </c>
      <c r="C86" t="s">
        <v>64</v>
      </c>
      <c r="D86" t="s">
        <v>3337</v>
      </c>
      <c r="E86" t="s">
        <v>4402</v>
      </c>
      <c r="F86" t="s">
        <v>4711</v>
      </c>
    </row>
    <row r="87" spans="1:6">
      <c r="A87">
        <v>253</v>
      </c>
      <c r="B87" t="s">
        <v>3279</v>
      </c>
      <c r="C87" t="s">
        <v>64</v>
      </c>
      <c r="D87" t="s">
        <v>3338</v>
      </c>
      <c r="E87" t="s">
        <v>4402</v>
      </c>
      <c r="F87" t="s">
        <v>4711</v>
      </c>
    </row>
    <row r="88" spans="1:6">
      <c r="A88">
        <v>254</v>
      </c>
      <c r="B88" t="s">
        <v>3279</v>
      </c>
      <c r="C88" t="s">
        <v>64</v>
      </c>
      <c r="D88" t="s">
        <v>3339</v>
      </c>
      <c r="E88" t="s">
        <v>4402</v>
      </c>
      <c r="F88" t="s">
        <v>4711</v>
      </c>
    </row>
    <row r="89" spans="1:6">
      <c r="A89">
        <v>255</v>
      </c>
      <c r="B89" t="s">
        <v>3279</v>
      </c>
      <c r="C89" t="s">
        <v>64</v>
      </c>
      <c r="D89" t="s">
        <v>7</v>
      </c>
      <c r="E89" t="s">
        <v>4402</v>
      </c>
      <c r="F89" t="s">
        <v>4711</v>
      </c>
    </row>
    <row r="90" spans="1:6">
      <c r="A90">
        <v>256</v>
      </c>
      <c r="B90" t="s">
        <v>3279</v>
      </c>
      <c r="C90" t="s">
        <v>64</v>
      </c>
      <c r="D90" t="s">
        <v>3340</v>
      </c>
      <c r="E90" t="s">
        <v>4402</v>
      </c>
      <c r="F90" t="s">
        <v>4711</v>
      </c>
    </row>
    <row r="91" spans="1:6">
      <c r="A91">
        <v>257</v>
      </c>
      <c r="B91" t="s">
        <v>3279</v>
      </c>
      <c r="C91" t="s">
        <v>64</v>
      </c>
      <c r="D91" t="s">
        <v>3341</v>
      </c>
      <c r="E91" t="s">
        <v>4402</v>
      </c>
      <c r="F91" t="s">
        <v>4711</v>
      </c>
    </row>
    <row r="92" spans="1:6">
      <c r="A92">
        <v>258</v>
      </c>
      <c r="B92" t="s">
        <v>3279</v>
      </c>
      <c r="C92" t="s">
        <v>64</v>
      </c>
      <c r="D92" t="s">
        <v>3342</v>
      </c>
      <c r="E92" t="s">
        <v>4402</v>
      </c>
      <c r="F92" t="s">
        <v>4711</v>
      </c>
    </row>
    <row r="93" spans="1:6">
      <c r="A93">
        <v>259</v>
      </c>
      <c r="B93" t="s">
        <v>3279</v>
      </c>
      <c r="C93" t="s">
        <v>64</v>
      </c>
      <c r="D93" t="s">
        <v>3343</v>
      </c>
      <c r="E93" t="s">
        <v>4402</v>
      </c>
      <c r="F93" t="s">
        <v>4711</v>
      </c>
    </row>
    <row r="94" spans="1:6">
      <c r="A94">
        <v>260</v>
      </c>
      <c r="B94" t="s">
        <v>3279</v>
      </c>
      <c r="C94" t="s">
        <v>64</v>
      </c>
      <c r="D94" t="s">
        <v>3344</v>
      </c>
      <c r="E94" t="s">
        <v>4402</v>
      </c>
      <c r="F94" t="s">
        <v>4711</v>
      </c>
    </row>
    <row r="95" spans="1:6">
      <c r="A95">
        <v>262</v>
      </c>
      <c r="B95" t="s">
        <v>3279</v>
      </c>
      <c r="C95" t="s">
        <v>64</v>
      </c>
      <c r="D95" t="s">
        <v>3346</v>
      </c>
      <c r="E95" t="s">
        <v>4402</v>
      </c>
      <c r="F95" t="s">
        <v>4711</v>
      </c>
    </row>
    <row r="96" spans="1:6">
      <c r="A96">
        <v>263</v>
      </c>
      <c r="B96" t="s">
        <v>3279</v>
      </c>
      <c r="C96" t="s">
        <v>64</v>
      </c>
      <c r="D96" t="s">
        <v>3347</v>
      </c>
      <c r="E96" t="s">
        <v>4402</v>
      </c>
      <c r="F96" t="s">
        <v>4711</v>
      </c>
    </row>
    <row r="97" spans="1:6">
      <c r="A97">
        <v>30396</v>
      </c>
      <c r="B97" t="s">
        <v>3279</v>
      </c>
      <c r="C97" t="s">
        <v>64</v>
      </c>
      <c r="D97" t="s">
        <v>3348</v>
      </c>
      <c r="E97" t="s">
        <v>4402</v>
      </c>
      <c r="F97" t="s">
        <v>4711</v>
      </c>
    </row>
    <row r="98" spans="1:6">
      <c r="A98">
        <v>261</v>
      </c>
      <c r="B98" t="s">
        <v>3279</v>
      </c>
      <c r="C98" t="s">
        <v>64</v>
      </c>
      <c r="D98" t="s">
        <v>3345</v>
      </c>
      <c r="E98" t="s">
        <v>4402</v>
      </c>
      <c r="F98" t="s">
        <v>4711</v>
      </c>
    </row>
    <row r="99" spans="1:6">
      <c r="A99">
        <v>34999</v>
      </c>
      <c r="B99" t="s">
        <v>3279</v>
      </c>
      <c r="C99" t="s">
        <v>64</v>
      </c>
      <c r="D99" t="s">
        <v>239</v>
      </c>
      <c r="E99" t="s">
        <v>4402</v>
      </c>
      <c r="F99" t="s">
        <v>4711</v>
      </c>
    </row>
    <row r="100" spans="1:6">
      <c r="A100">
        <v>264</v>
      </c>
      <c r="B100" t="s">
        <v>3279</v>
      </c>
      <c r="C100" t="s">
        <v>64</v>
      </c>
      <c r="D100" t="s">
        <v>3349</v>
      </c>
      <c r="E100" t="s">
        <v>4402</v>
      </c>
      <c r="F100" t="s">
        <v>4711</v>
      </c>
    </row>
    <row r="101" spans="1:6">
      <c r="A101">
        <v>265</v>
      </c>
      <c r="B101" t="s">
        <v>3279</v>
      </c>
      <c r="C101" t="s">
        <v>64</v>
      </c>
      <c r="D101" t="s">
        <v>3350</v>
      </c>
      <c r="E101" t="s">
        <v>4402</v>
      </c>
      <c r="F101" t="s">
        <v>4711</v>
      </c>
    </row>
    <row r="102" spans="1:6">
      <c r="A102">
        <v>266</v>
      </c>
      <c r="B102" t="s">
        <v>3279</v>
      </c>
      <c r="C102" t="s">
        <v>64</v>
      </c>
      <c r="D102" t="s">
        <v>3351</v>
      </c>
      <c r="E102" t="s">
        <v>4402</v>
      </c>
      <c r="F102" t="s">
        <v>4711</v>
      </c>
    </row>
    <row r="103" spans="1:6">
      <c r="A103">
        <v>267</v>
      </c>
      <c r="B103" t="s">
        <v>3279</v>
      </c>
      <c r="C103" t="s">
        <v>64</v>
      </c>
      <c r="D103" t="s">
        <v>3352</v>
      </c>
      <c r="E103" t="s">
        <v>4402</v>
      </c>
      <c r="F103" t="s">
        <v>4711</v>
      </c>
    </row>
    <row r="104" spans="1:6">
      <c r="A104">
        <v>268</v>
      </c>
      <c r="B104" t="s">
        <v>3279</v>
      </c>
      <c r="C104" t="s">
        <v>64</v>
      </c>
      <c r="D104" t="s">
        <v>3353</v>
      </c>
      <c r="E104" t="s">
        <v>4402</v>
      </c>
      <c r="F104" t="s">
        <v>4711</v>
      </c>
    </row>
    <row r="105" spans="1:6">
      <c r="A105">
        <v>269</v>
      </c>
      <c r="B105" t="s">
        <v>3279</v>
      </c>
      <c r="C105" t="s">
        <v>64</v>
      </c>
      <c r="D105" t="s">
        <v>3354</v>
      </c>
      <c r="E105" t="s">
        <v>4402</v>
      </c>
      <c r="F105" t="s">
        <v>4711</v>
      </c>
    </row>
    <row r="106" spans="1:6">
      <c r="A106">
        <v>270</v>
      </c>
      <c r="B106" t="s">
        <v>3279</v>
      </c>
      <c r="C106" t="s">
        <v>64</v>
      </c>
      <c r="D106" t="s">
        <v>3355</v>
      </c>
      <c r="E106" t="s">
        <v>4402</v>
      </c>
      <c r="F106" t="s">
        <v>4711</v>
      </c>
    </row>
    <row r="107" spans="1:6">
      <c r="A107">
        <v>271</v>
      </c>
      <c r="B107" t="s">
        <v>3279</v>
      </c>
      <c r="C107" t="s">
        <v>64</v>
      </c>
      <c r="D107" t="s">
        <v>3356</v>
      </c>
      <c r="E107" t="s">
        <v>4402</v>
      </c>
      <c r="F107" t="s">
        <v>4711</v>
      </c>
    </row>
    <row r="108" spans="1:6">
      <c r="A108">
        <v>272</v>
      </c>
      <c r="B108" t="s">
        <v>3279</v>
      </c>
      <c r="C108" t="s">
        <v>64</v>
      </c>
      <c r="D108" t="s">
        <v>3357</v>
      </c>
      <c r="E108" t="s">
        <v>4402</v>
      </c>
      <c r="F108" t="s">
        <v>4711</v>
      </c>
    </row>
    <row r="109" spans="1:6">
      <c r="A109">
        <v>31374</v>
      </c>
      <c r="B109" t="s">
        <v>3279</v>
      </c>
      <c r="C109" t="s">
        <v>65</v>
      </c>
      <c r="D109" t="s">
        <v>622</v>
      </c>
      <c r="E109" t="s">
        <v>4679</v>
      </c>
      <c r="F109" t="s">
        <v>4697</v>
      </c>
    </row>
    <row r="110" spans="1:6">
      <c r="A110">
        <v>44173</v>
      </c>
      <c r="B110" t="s">
        <v>3279</v>
      </c>
      <c r="C110" t="s">
        <v>65</v>
      </c>
      <c r="D110" t="s">
        <v>3358</v>
      </c>
      <c r="E110" t="s">
        <v>4679</v>
      </c>
      <c r="F110" t="s">
        <v>4697</v>
      </c>
    </row>
    <row r="111" spans="1:6">
      <c r="A111">
        <v>44177</v>
      </c>
      <c r="B111" t="s">
        <v>3279</v>
      </c>
      <c r="C111" t="s">
        <v>65</v>
      </c>
      <c r="D111" t="s">
        <v>3359</v>
      </c>
      <c r="E111" t="s">
        <v>4679</v>
      </c>
      <c r="F111" t="s">
        <v>4697</v>
      </c>
    </row>
    <row r="112" spans="1:6">
      <c r="A112">
        <v>45928</v>
      </c>
      <c r="B112" t="s">
        <v>3279</v>
      </c>
      <c r="C112" t="s">
        <v>3494</v>
      </c>
      <c r="D112" t="s">
        <v>4349</v>
      </c>
      <c r="E112" t="s">
        <v>4405</v>
      </c>
      <c r="F112" t="s">
        <v>4712</v>
      </c>
    </row>
    <row r="113" spans="1:6">
      <c r="A113">
        <v>39514</v>
      </c>
      <c r="B113" t="s">
        <v>3279</v>
      </c>
      <c r="C113" t="s">
        <v>370</v>
      </c>
      <c r="D113" t="s">
        <v>622</v>
      </c>
      <c r="E113" t="s">
        <v>4403</v>
      </c>
      <c r="F113" t="s">
        <v>4699</v>
      </c>
    </row>
    <row r="114" spans="1:6">
      <c r="A114">
        <v>45925</v>
      </c>
      <c r="B114" t="s">
        <v>3279</v>
      </c>
      <c r="C114" t="s">
        <v>73</v>
      </c>
      <c r="D114" t="s">
        <v>4346</v>
      </c>
      <c r="E114" t="s">
        <v>4401</v>
      </c>
      <c r="F114" t="s">
        <v>4709</v>
      </c>
    </row>
    <row r="115" spans="1:6">
      <c r="A115">
        <v>45348</v>
      </c>
      <c r="B115" t="s">
        <v>3279</v>
      </c>
      <c r="C115" t="s">
        <v>4150</v>
      </c>
      <c r="D115" t="s">
        <v>4322</v>
      </c>
      <c r="E115" t="s">
        <v>4400</v>
      </c>
      <c r="F115" t="s">
        <v>4708</v>
      </c>
    </row>
    <row r="116" spans="1:6">
      <c r="A116">
        <v>31376</v>
      </c>
      <c r="B116" t="s">
        <v>3279</v>
      </c>
      <c r="C116" t="s">
        <v>6</v>
      </c>
      <c r="D116" t="s">
        <v>622</v>
      </c>
      <c r="E116" t="s">
        <v>4677</v>
      </c>
      <c r="F116" t="s">
        <v>4706</v>
      </c>
    </row>
    <row r="117" spans="1:6">
      <c r="A117">
        <v>31378</v>
      </c>
      <c r="B117" t="s">
        <v>3279</v>
      </c>
      <c r="C117" t="s">
        <v>67</v>
      </c>
      <c r="D117" t="s">
        <v>622</v>
      </c>
      <c r="E117" t="s">
        <v>4400</v>
      </c>
      <c r="F117" t="s">
        <v>4708</v>
      </c>
    </row>
    <row r="118" spans="1:6">
      <c r="A118">
        <v>45351</v>
      </c>
      <c r="B118" t="s">
        <v>3279</v>
      </c>
      <c r="C118" t="s">
        <v>99</v>
      </c>
      <c r="D118" t="s">
        <v>4323</v>
      </c>
      <c r="E118" t="s">
        <v>4405</v>
      </c>
      <c r="F118" t="s">
        <v>4712</v>
      </c>
    </row>
    <row r="119" spans="1:6">
      <c r="A119">
        <v>45872</v>
      </c>
      <c r="B119" t="s">
        <v>3279</v>
      </c>
      <c r="C119" t="s">
        <v>93</v>
      </c>
      <c r="D119" t="s">
        <v>4345</v>
      </c>
      <c r="E119" t="s">
        <v>4403</v>
      </c>
      <c r="F119" t="s">
        <v>4699</v>
      </c>
    </row>
    <row r="120" spans="1:6">
      <c r="A120">
        <v>44259</v>
      </c>
      <c r="B120" t="s">
        <v>3279</v>
      </c>
      <c r="C120" t="s">
        <v>3650</v>
      </c>
      <c r="D120" t="s">
        <v>4302</v>
      </c>
      <c r="E120" t="s">
        <v>4398</v>
      </c>
      <c r="F120" t="s">
        <v>4713</v>
      </c>
    </row>
    <row r="121" spans="1:6">
      <c r="A121">
        <v>31379</v>
      </c>
      <c r="B121" t="s">
        <v>3279</v>
      </c>
      <c r="C121" t="s">
        <v>68</v>
      </c>
      <c r="D121" t="s">
        <v>622</v>
      </c>
      <c r="E121" t="s">
        <v>4403</v>
      </c>
      <c r="F121" t="s">
        <v>4699</v>
      </c>
    </row>
    <row r="122" spans="1:6">
      <c r="A122">
        <v>45352</v>
      </c>
      <c r="B122" t="s">
        <v>3279</v>
      </c>
      <c r="C122" t="s">
        <v>4010</v>
      </c>
      <c r="D122" t="s">
        <v>4324</v>
      </c>
      <c r="E122" t="s">
        <v>4398</v>
      </c>
      <c r="F122" t="s">
        <v>4713</v>
      </c>
    </row>
    <row r="123" spans="1:6">
      <c r="A123">
        <v>31381</v>
      </c>
      <c r="B123" t="s">
        <v>3279</v>
      </c>
      <c r="C123" t="s">
        <v>69</v>
      </c>
      <c r="D123" t="s">
        <v>622</v>
      </c>
      <c r="E123" t="s">
        <v>4400</v>
      </c>
      <c r="F123" t="s">
        <v>4708</v>
      </c>
    </row>
    <row r="124" spans="1:6">
      <c r="A124">
        <v>44164</v>
      </c>
      <c r="B124" t="s">
        <v>3279</v>
      </c>
      <c r="C124" t="s">
        <v>46</v>
      </c>
      <c r="D124" t="s">
        <v>4286</v>
      </c>
      <c r="E124" t="s">
        <v>4687</v>
      </c>
      <c r="F124" t="s">
        <v>4698</v>
      </c>
    </row>
    <row r="125" spans="1:6">
      <c r="A125">
        <v>45930</v>
      </c>
      <c r="B125" t="s">
        <v>3279</v>
      </c>
      <c r="C125" t="s">
        <v>135</v>
      </c>
      <c r="D125" t="s">
        <v>4351</v>
      </c>
      <c r="E125" t="s">
        <v>4679</v>
      </c>
      <c r="F125" t="s">
        <v>4697</v>
      </c>
    </row>
    <row r="126" spans="1:6">
      <c r="A126">
        <v>44138</v>
      </c>
      <c r="B126" t="s">
        <v>3279</v>
      </c>
      <c r="C126" t="s">
        <v>70</v>
      </c>
      <c r="D126" t="s">
        <v>3369</v>
      </c>
      <c r="E126" t="s">
        <v>4681</v>
      </c>
      <c r="F126" t="s">
        <v>4714</v>
      </c>
    </row>
    <row r="127" spans="1:6">
      <c r="A127">
        <v>31382</v>
      </c>
      <c r="B127" t="s">
        <v>3279</v>
      </c>
      <c r="C127" t="s">
        <v>70</v>
      </c>
      <c r="D127" t="s">
        <v>622</v>
      </c>
      <c r="E127" t="s">
        <v>4681</v>
      </c>
      <c r="F127" t="s">
        <v>4714</v>
      </c>
    </row>
    <row r="128" spans="1:6">
      <c r="A128">
        <v>44139</v>
      </c>
      <c r="B128" t="s">
        <v>3279</v>
      </c>
      <c r="C128" t="s">
        <v>70</v>
      </c>
      <c r="D128" t="s">
        <v>3370</v>
      </c>
      <c r="E128" t="s">
        <v>4681</v>
      </c>
      <c r="F128" t="s">
        <v>4714</v>
      </c>
    </row>
    <row r="129" spans="1:6">
      <c r="A129">
        <v>31383</v>
      </c>
      <c r="B129" t="s">
        <v>3279</v>
      </c>
      <c r="C129" t="s">
        <v>71</v>
      </c>
      <c r="D129" t="s">
        <v>622</v>
      </c>
      <c r="E129" t="s">
        <v>4402</v>
      </c>
      <c r="F129" t="s">
        <v>4711</v>
      </c>
    </row>
    <row r="130" spans="1:6">
      <c r="A130">
        <v>45360</v>
      </c>
      <c r="B130" t="s">
        <v>3279</v>
      </c>
      <c r="C130" t="s">
        <v>71</v>
      </c>
      <c r="D130" t="s">
        <v>3371</v>
      </c>
      <c r="E130" t="s">
        <v>4402</v>
      </c>
      <c r="F130" t="s">
        <v>4711</v>
      </c>
    </row>
    <row r="131" spans="1:6">
      <c r="A131">
        <v>31384</v>
      </c>
      <c r="B131" t="s">
        <v>3279</v>
      </c>
      <c r="C131" t="s">
        <v>72</v>
      </c>
      <c r="D131" t="s">
        <v>622</v>
      </c>
      <c r="E131" t="s">
        <v>4400</v>
      </c>
      <c r="F131" t="s">
        <v>4708</v>
      </c>
    </row>
    <row r="132" spans="1:6">
      <c r="A132">
        <v>45938</v>
      </c>
      <c r="B132" t="s">
        <v>3279</v>
      </c>
      <c r="C132" t="s">
        <v>205</v>
      </c>
      <c r="D132" t="s">
        <v>4358</v>
      </c>
      <c r="E132" t="s">
        <v>4679</v>
      </c>
      <c r="F132" t="s">
        <v>4697</v>
      </c>
    </row>
    <row r="133" spans="1:6">
      <c r="A133">
        <v>45353</v>
      </c>
      <c r="B133" t="s">
        <v>3279</v>
      </c>
      <c r="C133" t="s">
        <v>117</v>
      </c>
      <c r="D133" t="s">
        <v>4325</v>
      </c>
      <c r="E133" t="s">
        <v>4398</v>
      </c>
      <c r="F133" t="s">
        <v>4713</v>
      </c>
    </row>
    <row r="134" spans="1:6">
      <c r="A134">
        <v>31385</v>
      </c>
      <c r="B134" t="s">
        <v>3279</v>
      </c>
      <c r="C134" t="s">
        <v>73</v>
      </c>
      <c r="D134" t="s">
        <v>622</v>
      </c>
      <c r="E134" t="s">
        <v>4401</v>
      </c>
      <c r="F134" t="s">
        <v>4709</v>
      </c>
    </row>
    <row r="135" spans="1:6">
      <c r="A135">
        <v>31387</v>
      </c>
      <c r="B135" t="s">
        <v>3279</v>
      </c>
      <c r="C135" t="s">
        <v>74</v>
      </c>
      <c r="D135" t="s">
        <v>622</v>
      </c>
      <c r="E135" t="s">
        <v>4401</v>
      </c>
      <c r="F135" t="s">
        <v>4709</v>
      </c>
    </row>
    <row r="136" spans="1:6">
      <c r="A136">
        <v>31388</v>
      </c>
      <c r="B136" t="s">
        <v>3279</v>
      </c>
      <c r="C136" t="s">
        <v>75</v>
      </c>
      <c r="D136" t="s">
        <v>3288</v>
      </c>
      <c r="E136" t="s">
        <v>4679</v>
      </c>
      <c r="F136" t="s">
        <v>4697</v>
      </c>
    </row>
    <row r="137" spans="1:6">
      <c r="A137">
        <v>44260</v>
      </c>
      <c r="B137" t="s">
        <v>3279</v>
      </c>
      <c r="C137" t="s">
        <v>75</v>
      </c>
      <c r="D137" t="s">
        <v>3374</v>
      </c>
      <c r="E137" t="s">
        <v>4679</v>
      </c>
      <c r="F137" t="s">
        <v>4697</v>
      </c>
    </row>
    <row r="138" spans="1:6">
      <c r="A138">
        <v>44303</v>
      </c>
      <c r="B138" t="s">
        <v>3279</v>
      </c>
      <c r="C138" t="s">
        <v>75</v>
      </c>
      <c r="D138" t="s">
        <v>622</v>
      </c>
      <c r="E138" t="s">
        <v>4679</v>
      </c>
      <c r="F138" t="s">
        <v>4697</v>
      </c>
    </row>
    <row r="139" spans="1:6">
      <c r="A139">
        <v>31389</v>
      </c>
      <c r="B139" t="s">
        <v>3279</v>
      </c>
      <c r="C139" t="s">
        <v>3375</v>
      </c>
      <c r="D139" t="s">
        <v>622</v>
      </c>
      <c r="E139" t="s">
        <v>4679</v>
      </c>
      <c r="F139" t="s">
        <v>4697</v>
      </c>
    </row>
    <row r="140" spans="1:6">
      <c r="A140">
        <v>31390</v>
      </c>
      <c r="B140" t="s">
        <v>3279</v>
      </c>
      <c r="C140" t="s">
        <v>3377</v>
      </c>
      <c r="D140" t="s">
        <v>622</v>
      </c>
      <c r="E140" t="s">
        <v>4401</v>
      </c>
      <c r="F140" t="s">
        <v>4709</v>
      </c>
    </row>
    <row r="141" spans="1:6">
      <c r="A141">
        <v>44278</v>
      </c>
      <c r="B141" t="s">
        <v>3279</v>
      </c>
      <c r="C141" t="s">
        <v>3377</v>
      </c>
      <c r="D141" t="s">
        <v>3378</v>
      </c>
      <c r="E141" t="s">
        <v>4401</v>
      </c>
      <c r="F141" t="s">
        <v>4709</v>
      </c>
    </row>
    <row r="142" spans="1:6">
      <c r="A142">
        <v>43183</v>
      </c>
      <c r="B142" t="s">
        <v>3279</v>
      </c>
      <c r="C142" t="s">
        <v>3393</v>
      </c>
      <c r="D142" t="s">
        <v>4189</v>
      </c>
      <c r="E142" t="s">
        <v>4680</v>
      </c>
      <c r="F142" t="s">
        <v>4710</v>
      </c>
    </row>
    <row r="143" spans="1:6">
      <c r="A143">
        <v>43212</v>
      </c>
      <c r="B143" t="s">
        <v>3279</v>
      </c>
      <c r="C143" t="s">
        <v>7</v>
      </c>
      <c r="D143" t="s">
        <v>4218</v>
      </c>
      <c r="E143" t="s">
        <v>4679</v>
      </c>
      <c r="F143" t="s">
        <v>4697</v>
      </c>
    </row>
    <row r="144" spans="1:6">
      <c r="A144">
        <v>31391</v>
      </c>
      <c r="B144" t="s">
        <v>3279</v>
      </c>
      <c r="C144" t="s">
        <v>3379</v>
      </c>
      <c r="D144" t="s">
        <v>622</v>
      </c>
      <c r="E144" t="s">
        <v>4402</v>
      </c>
      <c r="F144" t="s">
        <v>4711</v>
      </c>
    </row>
    <row r="145" spans="1:6">
      <c r="A145">
        <v>31392</v>
      </c>
      <c r="B145" t="s">
        <v>3279</v>
      </c>
      <c r="C145" t="s">
        <v>3381</v>
      </c>
      <c r="D145" t="s">
        <v>622</v>
      </c>
      <c r="E145" t="s">
        <v>4679</v>
      </c>
      <c r="F145" t="s">
        <v>4697</v>
      </c>
    </row>
    <row r="146" spans="1:6">
      <c r="A146">
        <v>31393</v>
      </c>
      <c r="B146" t="s">
        <v>3279</v>
      </c>
      <c r="C146" t="s">
        <v>76</v>
      </c>
      <c r="D146" t="s">
        <v>622</v>
      </c>
      <c r="E146" t="s">
        <v>4680</v>
      </c>
      <c r="F146" t="s">
        <v>4710</v>
      </c>
    </row>
    <row r="147" spans="1:6">
      <c r="A147">
        <v>43223</v>
      </c>
      <c r="B147" t="s">
        <v>3279</v>
      </c>
      <c r="C147" t="s">
        <v>75</v>
      </c>
      <c r="D147" t="s">
        <v>4229</v>
      </c>
      <c r="E147" t="s">
        <v>4679</v>
      </c>
      <c r="F147" t="s">
        <v>4697</v>
      </c>
    </row>
    <row r="148" spans="1:6">
      <c r="A148">
        <v>31394</v>
      </c>
      <c r="B148" t="s">
        <v>3279</v>
      </c>
      <c r="C148" t="s">
        <v>77</v>
      </c>
      <c r="D148" t="s">
        <v>622</v>
      </c>
      <c r="E148" t="s">
        <v>4677</v>
      </c>
      <c r="F148" t="s">
        <v>4706</v>
      </c>
    </row>
    <row r="149" spans="1:6">
      <c r="A149">
        <v>43245</v>
      </c>
      <c r="B149" t="s">
        <v>3279</v>
      </c>
      <c r="C149" t="s">
        <v>127</v>
      </c>
      <c r="D149" t="s">
        <v>4251</v>
      </c>
      <c r="E149" t="s">
        <v>4404</v>
      </c>
      <c r="F149" t="s">
        <v>4707</v>
      </c>
    </row>
    <row r="150" spans="1:6">
      <c r="A150">
        <v>44140</v>
      </c>
      <c r="B150" t="s">
        <v>3279</v>
      </c>
      <c r="C150" t="s">
        <v>3487</v>
      </c>
      <c r="D150" t="s">
        <v>4267</v>
      </c>
      <c r="E150" t="s">
        <v>4687</v>
      </c>
      <c r="F150" t="s">
        <v>4698</v>
      </c>
    </row>
    <row r="151" spans="1:6">
      <c r="A151">
        <v>31395</v>
      </c>
      <c r="B151" t="s">
        <v>3279</v>
      </c>
      <c r="C151" t="s">
        <v>78</v>
      </c>
      <c r="D151" t="s">
        <v>622</v>
      </c>
      <c r="E151" t="s">
        <v>4679</v>
      </c>
      <c r="F151" t="s">
        <v>4697</v>
      </c>
    </row>
    <row r="152" spans="1:6">
      <c r="A152">
        <v>31417</v>
      </c>
      <c r="B152" t="s">
        <v>3279</v>
      </c>
      <c r="C152" t="s">
        <v>3452</v>
      </c>
      <c r="D152" t="s">
        <v>622</v>
      </c>
      <c r="E152" t="s">
        <v>4400</v>
      </c>
      <c r="F152" t="s">
        <v>4708</v>
      </c>
    </row>
    <row r="153" spans="1:6">
      <c r="A153">
        <v>31400</v>
      </c>
      <c r="B153" t="s">
        <v>3279</v>
      </c>
      <c r="C153" t="s">
        <v>3390</v>
      </c>
      <c r="D153" t="s">
        <v>622</v>
      </c>
      <c r="E153" t="s">
        <v>4681</v>
      </c>
      <c r="F153" t="s">
        <v>4714</v>
      </c>
    </row>
    <row r="154" spans="1:6">
      <c r="A154">
        <v>31396</v>
      </c>
      <c r="B154" t="s">
        <v>3279</v>
      </c>
      <c r="C154" t="s">
        <v>79</v>
      </c>
      <c r="D154" t="s">
        <v>622</v>
      </c>
      <c r="E154" t="s">
        <v>4400</v>
      </c>
      <c r="F154" t="s">
        <v>4708</v>
      </c>
    </row>
    <row r="155" spans="1:6">
      <c r="A155">
        <v>31397</v>
      </c>
      <c r="B155" t="s">
        <v>3279</v>
      </c>
      <c r="C155" t="s">
        <v>3385</v>
      </c>
      <c r="D155" t="s">
        <v>622</v>
      </c>
      <c r="E155" t="s">
        <v>4676</v>
      </c>
      <c r="F155" t="s">
        <v>4705</v>
      </c>
    </row>
    <row r="156" spans="1:6">
      <c r="A156">
        <v>44156</v>
      </c>
      <c r="B156" t="s">
        <v>3279</v>
      </c>
      <c r="C156" t="s">
        <v>3902</v>
      </c>
      <c r="D156" t="s">
        <v>4282</v>
      </c>
      <c r="E156" t="s">
        <v>4401</v>
      </c>
      <c r="F156" t="s">
        <v>4709</v>
      </c>
    </row>
    <row r="157" spans="1:6">
      <c r="A157">
        <v>31433</v>
      </c>
      <c r="B157" t="s">
        <v>3279</v>
      </c>
      <c r="C157" t="s">
        <v>3474</v>
      </c>
      <c r="D157" t="s">
        <v>622</v>
      </c>
      <c r="E157" t="s">
        <v>4687</v>
      </c>
      <c r="F157" t="s">
        <v>4698</v>
      </c>
    </row>
    <row r="158" spans="1:6">
      <c r="A158">
        <v>44165</v>
      </c>
      <c r="B158" t="s">
        <v>3279</v>
      </c>
      <c r="C158" t="s">
        <v>268</v>
      </c>
      <c r="D158" t="s">
        <v>4287</v>
      </c>
      <c r="E158" t="s">
        <v>4676</v>
      </c>
      <c r="F158" t="s">
        <v>4705</v>
      </c>
    </row>
    <row r="159" spans="1:6">
      <c r="A159">
        <v>31398</v>
      </c>
      <c r="B159" t="s">
        <v>3279</v>
      </c>
      <c r="C159" t="s">
        <v>80</v>
      </c>
      <c r="D159" t="s">
        <v>622</v>
      </c>
      <c r="E159" t="s">
        <v>4676</v>
      </c>
      <c r="F159" t="s">
        <v>4705</v>
      </c>
    </row>
    <row r="160" spans="1:6">
      <c r="A160">
        <v>31399</v>
      </c>
      <c r="B160" t="s">
        <v>3279</v>
      </c>
      <c r="C160" t="s">
        <v>3388</v>
      </c>
      <c r="D160" t="s">
        <v>622</v>
      </c>
      <c r="E160" t="s">
        <v>4680</v>
      </c>
      <c r="F160" t="s">
        <v>4710</v>
      </c>
    </row>
    <row r="161" spans="1:6">
      <c r="A161">
        <v>45334</v>
      </c>
      <c r="B161" t="s">
        <v>3279</v>
      </c>
      <c r="C161" t="s">
        <v>3388</v>
      </c>
      <c r="D161" t="s">
        <v>3389</v>
      </c>
      <c r="E161" t="s">
        <v>4680</v>
      </c>
      <c r="F161" t="s">
        <v>4710</v>
      </c>
    </row>
    <row r="162" spans="1:6">
      <c r="A162">
        <v>44157</v>
      </c>
      <c r="B162" t="s">
        <v>3279</v>
      </c>
      <c r="C162" t="s">
        <v>207</v>
      </c>
      <c r="D162" t="s">
        <v>4283</v>
      </c>
      <c r="E162" t="s">
        <v>4401</v>
      </c>
      <c r="F162" t="s">
        <v>4709</v>
      </c>
    </row>
    <row r="163" spans="1:6">
      <c r="A163">
        <v>45336</v>
      </c>
      <c r="B163" t="s">
        <v>3279</v>
      </c>
      <c r="C163" t="s">
        <v>81</v>
      </c>
      <c r="D163" t="s">
        <v>3391</v>
      </c>
      <c r="E163" t="s">
        <v>4400</v>
      </c>
      <c r="F163" t="s">
        <v>4708</v>
      </c>
    </row>
    <row r="164" spans="1:6">
      <c r="A164">
        <v>31401</v>
      </c>
      <c r="B164" t="s">
        <v>3279</v>
      </c>
      <c r="C164" t="s">
        <v>81</v>
      </c>
      <c r="D164" t="s">
        <v>622</v>
      </c>
      <c r="E164" t="s">
        <v>4400</v>
      </c>
      <c r="F164" t="s">
        <v>4708</v>
      </c>
    </row>
    <row r="165" spans="1:6">
      <c r="A165">
        <v>31402</v>
      </c>
      <c r="B165" t="s">
        <v>3279</v>
      </c>
      <c r="C165" t="s">
        <v>3393</v>
      </c>
      <c r="D165" t="s">
        <v>622</v>
      </c>
      <c r="E165" t="s">
        <v>4680</v>
      </c>
      <c r="F165" t="s">
        <v>4710</v>
      </c>
    </row>
    <row r="166" spans="1:6">
      <c r="A166">
        <v>45355</v>
      </c>
      <c r="B166" t="s">
        <v>3279</v>
      </c>
      <c r="C166" t="s">
        <v>82</v>
      </c>
      <c r="D166" t="s">
        <v>3394</v>
      </c>
      <c r="E166" t="s">
        <v>4679</v>
      </c>
      <c r="F166" t="s">
        <v>4697</v>
      </c>
    </row>
    <row r="167" spans="1:6">
      <c r="A167">
        <v>31403</v>
      </c>
      <c r="B167" t="s">
        <v>3279</v>
      </c>
      <c r="C167" t="s">
        <v>82</v>
      </c>
      <c r="D167" t="s">
        <v>622</v>
      </c>
      <c r="E167" t="s">
        <v>4679</v>
      </c>
      <c r="F167" t="s">
        <v>4697</v>
      </c>
    </row>
    <row r="168" spans="1:6">
      <c r="A168">
        <v>44262</v>
      </c>
      <c r="B168" t="s">
        <v>3279</v>
      </c>
      <c r="C168" t="s">
        <v>115</v>
      </c>
      <c r="D168" t="s">
        <v>4303</v>
      </c>
      <c r="E168" t="s">
        <v>4403</v>
      </c>
      <c r="F168" t="s">
        <v>4699</v>
      </c>
    </row>
    <row r="169" spans="1:6">
      <c r="A169">
        <v>31404</v>
      </c>
      <c r="B169" t="s">
        <v>3279</v>
      </c>
      <c r="C169" t="s">
        <v>83</v>
      </c>
      <c r="D169" t="s">
        <v>622</v>
      </c>
      <c r="E169" t="s">
        <v>4676</v>
      </c>
      <c r="F169" t="s">
        <v>4705</v>
      </c>
    </row>
    <row r="170" spans="1:6">
      <c r="A170">
        <v>31405</v>
      </c>
      <c r="B170" t="s">
        <v>3279</v>
      </c>
      <c r="C170" t="s">
        <v>260</v>
      </c>
      <c r="D170" t="s">
        <v>4179</v>
      </c>
      <c r="E170" t="s">
        <v>4403</v>
      </c>
      <c r="F170" t="s">
        <v>4699</v>
      </c>
    </row>
    <row r="171" spans="1:6">
      <c r="A171">
        <v>44987</v>
      </c>
      <c r="B171" t="s">
        <v>3279</v>
      </c>
      <c r="C171" t="s">
        <v>4126</v>
      </c>
      <c r="D171" t="s">
        <v>4315</v>
      </c>
      <c r="E171" t="s">
        <v>4403</v>
      </c>
      <c r="F171" t="s">
        <v>4699</v>
      </c>
    </row>
    <row r="172" spans="1:6">
      <c r="A172">
        <v>31406</v>
      </c>
      <c r="B172" t="s">
        <v>3279</v>
      </c>
      <c r="C172" t="s">
        <v>3397</v>
      </c>
      <c r="D172" t="s">
        <v>622</v>
      </c>
      <c r="E172" t="s">
        <v>4681</v>
      </c>
      <c r="F172" t="s">
        <v>4714</v>
      </c>
    </row>
    <row r="173" spans="1:6">
      <c r="A173">
        <v>43184</v>
      </c>
      <c r="B173" t="s">
        <v>3279</v>
      </c>
      <c r="C173" t="s">
        <v>3393</v>
      </c>
      <c r="D173" t="s">
        <v>4190</v>
      </c>
      <c r="E173" t="s">
        <v>4680</v>
      </c>
      <c r="F173" t="s">
        <v>4710</v>
      </c>
    </row>
    <row r="174" spans="1:6">
      <c r="A174">
        <v>273</v>
      </c>
      <c r="B174" t="s">
        <v>3279</v>
      </c>
      <c r="C174" t="s">
        <v>3401</v>
      </c>
      <c r="D174" t="s">
        <v>3402</v>
      </c>
      <c r="E174" t="s">
        <v>4407</v>
      </c>
      <c r="F174" t="s">
        <v>4704</v>
      </c>
    </row>
    <row r="175" spans="1:6">
      <c r="A175">
        <v>274</v>
      </c>
      <c r="B175" t="s">
        <v>3279</v>
      </c>
      <c r="C175" t="s">
        <v>3401</v>
      </c>
      <c r="D175" t="s">
        <v>3403</v>
      </c>
      <c r="E175" t="s">
        <v>4407</v>
      </c>
      <c r="F175" t="s">
        <v>4704</v>
      </c>
    </row>
    <row r="176" spans="1:6">
      <c r="A176">
        <v>275</v>
      </c>
      <c r="B176" t="s">
        <v>3279</v>
      </c>
      <c r="C176" t="s">
        <v>3401</v>
      </c>
      <c r="D176" t="s">
        <v>3404</v>
      </c>
      <c r="E176" t="s">
        <v>4407</v>
      </c>
      <c r="F176" t="s">
        <v>4704</v>
      </c>
    </row>
    <row r="177" spans="1:6">
      <c r="A177">
        <v>276</v>
      </c>
      <c r="B177" t="s">
        <v>3279</v>
      </c>
      <c r="C177" t="s">
        <v>3401</v>
      </c>
      <c r="D177" t="s">
        <v>3405</v>
      </c>
      <c r="E177" t="s">
        <v>4407</v>
      </c>
      <c r="F177" t="s">
        <v>4704</v>
      </c>
    </row>
    <row r="178" spans="1:6">
      <c r="A178">
        <v>277</v>
      </c>
      <c r="B178" t="s">
        <v>3279</v>
      </c>
      <c r="C178" t="s">
        <v>3401</v>
      </c>
      <c r="D178" t="s">
        <v>622</v>
      </c>
      <c r="E178" t="s">
        <v>4407</v>
      </c>
      <c r="F178" t="s">
        <v>4704</v>
      </c>
    </row>
    <row r="179" spans="1:6">
      <c r="A179">
        <v>279</v>
      </c>
      <c r="B179" t="s">
        <v>3279</v>
      </c>
      <c r="C179" t="s">
        <v>3401</v>
      </c>
      <c r="D179" t="s">
        <v>3289</v>
      </c>
      <c r="E179" t="s">
        <v>4407</v>
      </c>
      <c r="F179" t="s">
        <v>4704</v>
      </c>
    </row>
    <row r="180" spans="1:6">
      <c r="A180">
        <v>280</v>
      </c>
      <c r="B180" t="s">
        <v>3279</v>
      </c>
      <c r="C180" t="s">
        <v>3401</v>
      </c>
      <c r="D180" t="s">
        <v>3406</v>
      </c>
      <c r="E180" t="s">
        <v>4407</v>
      </c>
      <c r="F180" t="s">
        <v>4704</v>
      </c>
    </row>
    <row r="181" spans="1:6">
      <c r="A181">
        <v>281</v>
      </c>
      <c r="B181" t="s">
        <v>3279</v>
      </c>
      <c r="C181" t="s">
        <v>3401</v>
      </c>
      <c r="D181" t="s">
        <v>3407</v>
      </c>
      <c r="E181" t="s">
        <v>4407</v>
      </c>
      <c r="F181" t="s">
        <v>4704</v>
      </c>
    </row>
    <row r="182" spans="1:6">
      <c r="A182">
        <v>282</v>
      </c>
      <c r="B182" t="s">
        <v>3279</v>
      </c>
      <c r="C182" t="s">
        <v>3401</v>
      </c>
      <c r="D182" t="s">
        <v>3408</v>
      </c>
      <c r="E182" t="s">
        <v>4407</v>
      </c>
      <c r="F182" t="s">
        <v>4704</v>
      </c>
    </row>
    <row r="183" spans="1:6">
      <c r="A183">
        <v>283</v>
      </c>
      <c r="B183" t="s">
        <v>3279</v>
      </c>
      <c r="C183" t="s">
        <v>3401</v>
      </c>
      <c r="D183" t="s">
        <v>3409</v>
      </c>
      <c r="E183" t="s">
        <v>4407</v>
      </c>
      <c r="F183" t="s">
        <v>4704</v>
      </c>
    </row>
    <row r="184" spans="1:6">
      <c r="A184">
        <v>284</v>
      </c>
      <c r="B184" t="s">
        <v>3279</v>
      </c>
      <c r="C184" t="s">
        <v>3401</v>
      </c>
      <c r="D184" t="s">
        <v>3410</v>
      </c>
      <c r="E184" t="s">
        <v>4407</v>
      </c>
      <c r="F184" t="s">
        <v>4704</v>
      </c>
    </row>
    <row r="185" spans="1:6">
      <c r="A185">
        <v>285</v>
      </c>
      <c r="B185" t="s">
        <v>3279</v>
      </c>
      <c r="C185" t="s">
        <v>3401</v>
      </c>
      <c r="D185" t="s">
        <v>3411</v>
      </c>
      <c r="E185" t="s">
        <v>4407</v>
      </c>
      <c r="F185" t="s">
        <v>4704</v>
      </c>
    </row>
    <row r="186" spans="1:6">
      <c r="A186">
        <v>286</v>
      </c>
      <c r="B186" t="s">
        <v>3279</v>
      </c>
      <c r="C186" t="s">
        <v>3401</v>
      </c>
      <c r="D186" t="s">
        <v>3412</v>
      </c>
      <c r="E186" t="s">
        <v>4407</v>
      </c>
      <c r="F186" t="s">
        <v>4704</v>
      </c>
    </row>
    <row r="187" spans="1:6">
      <c r="A187">
        <v>287</v>
      </c>
      <c r="B187" t="s">
        <v>3279</v>
      </c>
      <c r="C187" t="s">
        <v>3401</v>
      </c>
      <c r="D187" t="s">
        <v>3413</v>
      </c>
      <c r="E187" t="s">
        <v>4407</v>
      </c>
      <c r="F187" t="s">
        <v>4704</v>
      </c>
    </row>
    <row r="188" spans="1:6">
      <c r="A188">
        <v>288</v>
      </c>
      <c r="B188" t="s">
        <v>3279</v>
      </c>
      <c r="C188" t="s">
        <v>3401</v>
      </c>
      <c r="D188" t="s">
        <v>3414</v>
      </c>
      <c r="E188" t="s">
        <v>4407</v>
      </c>
      <c r="F188" t="s">
        <v>4704</v>
      </c>
    </row>
    <row r="189" spans="1:6">
      <c r="A189">
        <v>289</v>
      </c>
      <c r="B189" t="s">
        <v>3279</v>
      </c>
      <c r="C189" t="s">
        <v>3401</v>
      </c>
      <c r="D189" t="s">
        <v>3415</v>
      </c>
      <c r="E189" t="s">
        <v>4407</v>
      </c>
      <c r="F189" t="s">
        <v>4704</v>
      </c>
    </row>
    <row r="190" spans="1:6">
      <c r="A190">
        <v>290</v>
      </c>
      <c r="B190" t="s">
        <v>3279</v>
      </c>
      <c r="C190" t="s">
        <v>3401</v>
      </c>
      <c r="D190" t="s">
        <v>7</v>
      </c>
      <c r="E190" t="s">
        <v>4407</v>
      </c>
      <c r="F190" t="s">
        <v>4704</v>
      </c>
    </row>
    <row r="191" spans="1:6">
      <c r="A191">
        <v>291</v>
      </c>
      <c r="B191" t="s">
        <v>3279</v>
      </c>
      <c r="C191" t="s">
        <v>3401</v>
      </c>
      <c r="D191" t="s">
        <v>3416</v>
      </c>
      <c r="E191" t="s">
        <v>4407</v>
      </c>
      <c r="F191" t="s">
        <v>4704</v>
      </c>
    </row>
    <row r="192" spans="1:6">
      <c r="A192">
        <v>292</v>
      </c>
      <c r="B192" t="s">
        <v>3279</v>
      </c>
      <c r="C192" t="s">
        <v>3401</v>
      </c>
      <c r="D192" t="s">
        <v>3417</v>
      </c>
      <c r="E192" t="s">
        <v>4407</v>
      </c>
      <c r="F192" t="s">
        <v>4704</v>
      </c>
    </row>
    <row r="193" spans="1:6">
      <c r="A193">
        <v>293</v>
      </c>
      <c r="B193" t="s">
        <v>3279</v>
      </c>
      <c r="C193" t="s">
        <v>3401</v>
      </c>
      <c r="D193" t="s">
        <v>3418</v>
      </c>
      <c r="E193" t="s">
        <v>4407</v>
      </c>
      <c r="F193" t="s">
        <v>4704</v>
      </c>
    </row>
    <row r="194" spans="1:6">
      <c r="A194">
        <v>294</v>
      </c>
      <c r="B194" t="s">
        <v>3279</v>
      </c>
      <c r="C194" t="s">
        <v>3401</v>
      </c>
      <c r="D194" t="s">
        <v>3419</v>
      </c>
      <c r="E194" t="s">
        <v>4407</v>
      </c>
      <c r="F194" t="s">
        <v>4704</v>
      </c>
    </row>
    <row r="195" spans="1:6">
      <c r="A195">
        <v>295</v>
      </c>
      <c r="B195" t="s">
        <v>3279</v>
      </c>
      <c r="C195" t="s">
        <v>3401</v>
      </c>
      <c r="D195" t="s">
        <v>3420</v>
      </c>
      <c r="E195" t="s">
        <v>4407</v>
      </c>
      <c r="F195" t="s">
        <v>4704</v>
      </c>
    </row>
    <row r="196" spans="1:6">
      <c r="A196">
        <v>296</v>
      </c>
      <c r="B196" t="s">
        <v>3279</v>
      </c>
      <c r="C196" t="s">
        <v>3401</v>
      </c>
      <c r="D196" t="s">
        <v>3421</v>
      </c>
      <c r="E196" t="s">
        <v>4407</v>
      </c>
      <c r="F196" t="s">
        <v>4704</v>
      </c>
    </row>
    <row r="197" spans="1:6">
      <c r="A197">
        <v>297</v>
      </c>
      <c r="B197" t="s">
        <v>3279</v>
      </c>
      <c r="C197" t="s">
        <v>3401</v>
      </c>
      <c r="D197" t="s">
        <v>3422</v>
      </c>
      <c r="E197" t="s">
        <v>4407</v>
      </c>
      <c r="F197" t="s">
        <v>4704</v>
      </c>
    </row>
    <row r="198" spans="1:6">
      <c r="A198">
        <v>299</v>
      </c>
      <c r="B198" t="s">
        <v>3279</v>
      </c>
      <c r="C198" t="s">
        <v>3401</v>
      </c>
      <c r="D198" t="s">
        <v>3423</v>
      </c>
      <c r="E198" t="s">
        <v>4407</v>
      </c>
      <c r="F198" t="s">
        <v>4704</v>
      </c>
    </row>
    <row r="199" spans="1:6">
      <c r="A199">
        <v>300</v>
      </c>
      <c r="B199" t="s">
        <v>3279</v>
      </c>
      <c r="C199" t="s">
        <v>3401</v>
      </c>
      <c r="D199" t="s">
        <v>3424</v>
      </c>
      <c r="E199" t="s">
        <v>4407</v>
      </c>
      <c r="F199" t="s">
        <v>4704</v>
      </c>
    </row>
    <row r="200" spans="1:6">
      <c r="A200">
        <v>301</v>
      </c>
      <c r="B200" t="s">
        <v>3279</v>
      </c>
      <c r="C200" t="s">
        <v>3401</v>
      </c>
      <c r="D200" t="s">
        <v>3425</v>
      </c>
      <c r="E200" t="s">
        <v>4407</v>
      </c>
      <c r="F200" t="s">
        <v>4704</v>
      </c>
    </row>
    <row r="201" spans="1:6">
      <c r="A201">
        <v>302</v>
      </c>
      <c r="B201" t="s">
        <v>3279</v>
      </c>
      <c r="C201" t="s">
        <v>3401</v>
      </c>
      <c r="D201" t="s">
        <v>3426</v>
      </c>
      <c r="E201" t="s">
        <v>4407</v>
      </c>
      <c r="F201" t="s">
        <v>4704</v>
      </c>
    </row>
    <row r="202" spans="1:6">
      <c r="A202">
        <v>303</v>
      </c>
      <c r="B202" t="s">
        <v>3279</v>
      </c>
      <c r="C202" t="s">
        <v>3401</v>
      </c>
      <c r="D202" t="s">
        <v>268</v>
      </c>
      <c r="E202" t="s">
        <v>4407</v>
      </c>
      <c r="F202" t="s">
        <v>4704</v>
      </c>
    </row>
    <row r="203" spans="1:6">
      <c r="A203">
        <v>304</v>
      </c>
      <c r="B203" t="s">
        <v>3279</v>
      </c>
      <c r="C203" t="s">
        <v>3401</v>
      </c>
      <c r="D203" t="s">
        <v>3427</v>
      </c>
      <c r="E203" t="s">
        <v>4407</v>
      </c>
      <c r="F203" t="s">
        <v>4704</v>
      </c>
    </row>
    <row r="204" spans="1:6">
      <c r="A204">
        <v>31407</v>
      </c>
      <c r="B204" t="s">
        <v>3279</v>
      </c>
      <c r="C204" t="s">
        <v>84</v>
      </c>
      <c r="D204" t="s">
        <v>622</v>
      </c>
      <c r="E204" t="s">
        <v>4677</v>
      </c>
      <c r="F204" t="s">
        <v>4706</v>
      </c>
    </row>
    <row r="205" spans="1:6">
      <c r="A205">
        <v>45337</v>
      </c>
      <c r="B205" t="s">
        <v>3279</v>
      </c>
      <c r="C205" t="s">
        <v>84</v>
      </c>
      <c r="D205" t="s">
        <v>3400</v>
      </c>
      <c r="E205" t="s">
        <v>4677</v>
      </c>
      <c r="F205" t="s">
        <v>4706</v>
      </c>
    </row>
    <row r="206" spans="1:6">
      <c r="A206">
        <v>31408</v>
      </c>
      <c r="B206" t="s">
        <v>3279</v>
      </c>
      <c r="C206" t="s">
        <v>85</v>
      </c>
      <c r="D206" t="s">
        <v>622</v>
      </c>
      <c r="E206" t="s">
        <v>4676</v>
      </c>
      <c r="F206" t="s">
        <v>4705</v>
      </c>
    </row>
    <row r="207" spans="1:6">
      <c r="A207">
        <v>44189</v>
      </c>
      <c r="B207" t="s">
        <v>3279</v>
      </c>
      <c r="C207" t="s">
        <v>85</v>
      </c>
      <c r="D207" t="s">
        <v>3428</v>
      </c>
      <c r="E207" t="s">
        <v>4676</v>
      </c>
      <c r="F207" t="s">
        <v>4705</v>
      </c>
    </row>
    <row r="208" spans="1:6">
      <c r="A208">
        <v>44166</v>
      </c>
      <c r="B208" t="s">
        <v>3279</v>
      </c>
      <c r="C208" t="s">
        <v>163</v>
      </c>
      <c r="D208" t="s">
        <v>4288</v>
      </c>
      <c r="E208" t="s">
        <v>4676</v>
      </c>
      <c r="F208" t="s">
        <v>4705</v>
      </c>
    </row>
    <row r="209" spans="1:6">
      <c r="A209">
        <v>44181</v>
      </c>
      <c r="B209" t="s">
        <v>3279</v>
      </c>
      <c r="C209" t="s">
        <v>243</v>
      </c>
      <c r="D209" t="s">
        <v>4297</v>
      </c>
      <c r="E209" t="s">
        <v>4676</v>
      </c>
      <c r="F209" t="s">
        <v>4705</v>
      </c>
    </row>
    <row r="210" spans="1:6">
      <c r="A210">
        <v>31409</v>
      </c>
      <c r="B210" t="s">
        <v>3279</v>
      </c>
      <c r="C210" t="s">
        <v>86</v>
      </c>
      <c r="D210" t="s">
        <v>622</v>
      </c>
      <c r="E210" t="s">
        <v>4405</v>
      </c>
      <c r="F210" t="s">
        <v>4712</v>
      </c>
    </row>
    <row r="211" spans="1:6">
      <c r="A211">
        <v>44253</v>
      </c>
      <c r="B211" t="s">
        <v>3279</v>
      </c>
      <c r="C211" t="s">
        <v>87</v>
      </c>
      <c r="D211" t="s">
        <v>3431</v>
      </c>
      <c r="E211" t="s">
        <v>4681</v>
      </c>
      <c r="F211" t="s">
        <v>4714</v>
      </c>
    </row>
    <row r="212" spans="1:6">
      <c r="A212">
        <v>44254</v>
      </c>
      <c r="B212" t="s">
        <v>3279</v>
      </c>
      <c r="C212" t="s">
        <v>87</v>
      </c>
      <c r="D212" t="s">
        <v>3432</v>
      </c>
      <c r="E212" t="s">
        <v>4681</v>
      </c>
      <c r="F212" t="s">
        <v>4714</v>
      </c>
    </row>
    <row r="213" spans="1:6">
      <c r="A213">
        <v>44255</v>
      </c>
      <c r="B213" t="s">
        <v>3279</v>
      </c>
      <c r="C213" t="s">
        <v>87</v>
      </c>
      <c r="D213" t="s">
        <v>3374</v>
      </c>
      <c r="E213" t="s">
        <v>4681</v>
      </c>
      <c r="F213" t="s">
        <v>4714</v>
      </c>
    </row>
    <row r="214" spans="1:6">
      <c r="A214">
        <v>31410</v>
      </c>
      <c r="B214" t="s">
        <v>3279</v>
      </c>
      <c r="C214" t="s">
        <v>87</v>
      </c>
      <c r="D214" t="s">
        <v>622</v>
      </c>
      <c r="E214" t="s">
        <v>4681</v>
      </c>
      <c r="F214" t="s">
        <v>4714</v>
      </c>
    </row>
    <row r="215" spans="1:6">
      <c r="A215">
        <v>44256</v>
      </c>
      <c r="B215" t="s">
        <v>3279</v>
      </c>
      <c r="C215" t="s">
        <v>87</v>
      </c>
      <c r="D215" t="s">
        <v>3433</v>
      </c>
      <c r="E215" t="s">
        <v>4681</v>
      </c>
      <c r="F215" t="s">
        <v>4714</v>
      </c>
    </row>
    <row r="216" spans="1:6">
      <c r="A216">
        <v>44257</v>
      </c>
      <c r="B216" t="s">
        <v>3279</v>
      </c>
      <c r="C216" t="s">
        <v>87</v>
      </c>
      <c r="D216" t="s">
        <v>3434</v>
      </c>
      <c r="E216" t="s">
        <v>4681</v>
      </c>
      <c r="F216" t="s">
        <v>4714</v>
      </c>
    </row>
    <row r="217" spans="1:6">
      <c r="A217">
        <v>44988</v>
      </c>
      <c r="B217" t="s">
        <v>3279</v>
      </c>
      <c r="C217" t="s">
        <v>87</v>
      </c>
      <c r="D217" t="s">
        <v>3435</v>
      </c>
      <c r="E217" t="s">
        <v>4681</v>
      </c>
      <c r="F217" t="s">
        <v>4714</v>
      </c>
    </row>
    <row r="218" spans="1:6">
      <c r="A218">
        <v>44989</v>
      </c>
      <c r="B218" t="s">
        <v>3279</v>
      </c>
      <c r="C218" t="s">
        <v>87</v>
      </c>
      <c r="D218" t="s">
        <v>3436</v>
      </c>
      <c r="E218" t="s">
        <v>4681</v>
      </c>
      <c r="F218" t="s">
        <v>4714</v>
      </c>
    </row>
    <row r="219" spans="1:6">
      <c r="A219">
        <v>44167</v>
      </c>
      <c r="B219" t="s">
        <v>3279</v>
      </c>
      <c r="C219" t="s">
        <v>222</v>
      </c>
      <c r="D219" t="s">
        <v>4289</v>
      </c>
      <c r="E219" t="s">
        <v>4679</v>
      </c>
      <c r="F219" t="s">
        <v>4697</v>
      </c>
    </row>
    <row r="220" spans="1:6">
      <c r="A220">
        <v>31411</v>
      </c>
      <c r="B220" t="s">
        <v>3279</v>
      </c>
      <c r="C220" t="s">
        <v>3438</v>
      </c>
      <c r="D220" t="s">
        <v>622</v>
      </c>
      <c r="E220" t="s">
        <v>4402</v>
      </c>
      <c r="F220" t="s">
        <v>4711</v>
      </c>
    </row>
    <row r="221" spans="1:6">
      <c r="A221">
        <v>31412</v>
      </c>
      <c r="B221" t="s">
        <v>3279</v>
      </c>
      <c r="C221" t="s">
        <v>88</v>
      </c>
      <c r="D221" t="s">
        <v>622</v>
      </c>
      <c r="E221" t="s">
        <v>4679</v>
      </c>
      <c r="F221" t="s">
        <v>4697</v>
      </c>
    </row>
    <row r="222" spans="1:6">
      <c r="A222">
        <v>45377</v>
      </c>
      <c r="B222" t="s">
        <v>3279</v>
      </c>
      <c r="C222" t="s">
        <v>88</v>
      </c>
      <c r="D222" t="s">
        <v>3439</v>
      </c>
      <c r="E222" t="s">
        <v>4679</v>
      </c>
      <c r="F222" t="s">
        <v>4697</v>
      </c>
    </row>
    <row r="223" spans="1:6">
      <c r="A223">
        <v>45934</v>
      </c>
      <c r="B223" t="s">
        <v>3279</v>
      </c>
      <c r="C223" t="s">
        <v>3821</v>
      </c>
      <c r="D223" t="s">
        <v>4355</v>
      </c>
      <c r="E223" t="s">
        <v>4679</v>
      </c>
      <c r="F223" t="s">
        <v>4697</v>
      </c>
    </row>
    <row r="224" spans="1:6">
      <c r="A224">
        <v>31413</v>
      </c>
      <c r="B224" t="s">
        <v>3279</v>
      </c>
      <c r="C224" t="s">
        <v>89</v>
      </c>
      <c r="D224" t="s">
        <v>622</v>
      </c>
      <c r="E224" t="s">
        <v>4677</v>
      </c>
      <c r="F224" t="s">
        <v>4706</v>
      </c>
    </row>
    <row r="225" spans="1:6">
      <c r="A225">
        <v>45335</v>
      </c>
      <c r="B225" t="s">
        <v>3279</v>
      </c>
      <c r="C225" t="s">
        <v>164</v>
      </c>
      <c r="D225" t="s">
        <v>4320</v>
      </c>
      <c r="E225" t="s">
        <v>4403</v>
      </c>
      <c r="F225" t="s">
        <v>4699</v>
      </c>
    </row>
    <row r="226" spans="1:6">
      <c r="A226">
        <v>31415</v>
      </c>
      <c r="B226" t="s">
        <v>3279</v>
      </c>
      <c r="C226" t="s">
        <v>90</v>
      </c>
      <c r="D226" t="s">
        <v>622</v>
      </c>
      <c r="E226" t="s">
        <v>4403</v>
      </c>
      <c r="F226" t="s">
        <v>4699</v>
      </c>
    </row>
    <row r="227" spans="1:6">
      <c r="A227">
        <v>305</v>
      </c>
      <c r="B227" t="s">
        <v>3279</v>
      </c>
      <c r="C227" t="s">
        <v>91</v>
      </c>
      <c r="D227" t="s">
        <v>3442</v>
      </c>
      <c r="E227" t="s">
        <v>4407</v>
      </c>
      <c r="F227" t="s">
        <v>4704</v>
      </c>
    </row>
    <row r="228" spans="1:6">
      <c r="A228">
        <v>306</v>
      </c>
      <c r="B228" t="s">
        <v>3279</v>
      </c>
      <c r="C228" t="s">
        <v>91</v>
      </c>
      <c r="D228" t="s">
        <v>622</v>
      </c>
      <c r="E228" t="s">
        <v>4407</v>
      </c>
      <c r="F228" t="s">
        <v>4704</v>
      </c>
    </row>
    <row r="229" spans="1:6">
      <c r="A229">
        <v>30950</v>
      </c>
      <c r="B229" t="s">
        <v>3279</v>
      </c>
      <c r="C229" t="s">
        <v>91</v>
      </c>
      <c r="D229" t="s">
        <v>3443</v>
      </c>
      <c r="E229" t="s">
        <v>4407</v>
      </c>
      <c r="F229" t="s">
        <v>4704</v>
      </c>
    </row>
    <row r="230" spans="1:6">
      <c r="A230">
        <v>307</v>
      </c>
      <c r="B230" t="s">
        <v>3279</v>
      </c>
      <c r="C230" t="s">
        <v>91</v>
      </c>
      <c r="D230" t="s">
        <v>3444</v>
      </c>
      <c r="E230" t="s">
        <v>4407</v>
      </c>
      <c r="F230" t="s">
        <v>4704</v>
      </c>
    </row>
    <row r="231" spans="1:6">
      <c r="A231">
        <v>308</v>
      </c>
      <c r="B231" t="s">
        <v>3279</v>
      </c>
      <c r="C231" t="s">
        <v>91</v>
      </c>
      <c r="D231" t="s">
        <v>3445</v>
      </c>
      <c r="E231" t="s">
        <v>4407</v>
      </c>
      <c r="F231" t="s">
        <v>4704</v>
      </c>
    </row>
    <row r="232" spans="1:6">
      <c r="A232">
        <v>309</v>
      </c>
      <c r="B232" t="s">
        <v>3279</v>
      </c>
      <c r="C232" t="s">
        <v>91</v>
      </c>
      <c r="D232" t="s">
        <v>3446</v>
      </c>
      <c r="E232" t="s">
        <v>4407</v>
      </c>
      <c r="F232" t="s">
        <v>4704</v>
      </c>
    </row>
    <row r="233" spans="1:6">
      <c r="A233">
        <v>310</v>
      </c>
      <c r="B233" t="s">
        <v>3279</v>
      </c>
      <c r="C233" t="s">
        <v>91</v>
      </c>
      <c r="D233" t="s">
        <v>3447</v>
      </c>
      <c r="E233" t="s">
        <v>4407</v>
      </c>
      <c r="F233" t="s">
        <v>4704</v>
      </c>
    </row>
    <row r="234" spans="1:6">
      <c r="A234">
        <v>311</v>
      </c>
      <c r="B234" t="s">
        <v>3279</v>
      </c>
      <c r="C234" t="s">
        <v>91</v>
      </c>
      <c r="D234" t="s">
        <v>3448</v>
      </c>
      <c r="E234" t="s">
        <v>4407</v>
      </c>
      <c r="F234" t="s">
        <v>4704</v>
      </c>
    </row>
    <row r="235" spans="1:6">
      <c r="A235">
        <v>312</v>
      </c>
      <c r="B235" t="s">
        <v>3279</v>
      </c>
      <c r="C235" t="s">
        <v>91</v>
      </c>
      <c r="D235" t="s">
        <v>3449</v>
      </c>
      <c r="E235" t="s">
        <v>4407</v>
      </c>
      <c r="F235" t="s">
        <v>4704</v>
      </c>
    </row>
    <row r="236" spans="1:6">
      <c r="A236">
        <v>313</v>
      </c>
      <c r="B236" t="s">
        <v>3279</v>
      </c>
      <c r="C236" t="s">
        <v>91</v>
      </c>
      <c r="D236" t="s">
        <v>3426</v>
      </c>
      <c r="E236" t="s">
        <v>4407</v>
      </c>
      <c r="F236" t="s">
        <v>4704</v>
      </c>
    </row>
    <row r="237" spans="1:6">
      <c r="A237">
        <v>314</v>
      </c>
      <c r="B237" t="s">
        <v>3279</v>
      </c>
      <c r="C237" t="s">
        <v>91</v>
      </c>
      <c r="D237" t="s">
        <v>3450</v>
      </c>
      <c r="E237" t="s">
        <v>4407</v>
      </c>
      <c r="F237" t="s">
        <v>4704</v>
      </c>
    </row>
    <row r="238" spans="1:6">
      <c r="A238">
        <v>315</v>
      </c>
      <c r="B238" t="s">
        <v>3279</v>
      </c>
      <c r="C238" t="s">
        <v>91</v>
      </c>
      <c r="D238" t="s">
        <v>3451</v>
      </c>
      <c r="E238" t="s">
        <v>4407</v>
      </c>
      <c r="F238" t="s">
        <v>4704</v>
      </c>
    </row>
    <row r="239" spans="1:6">
      <c r="A239">
        <v>31416</v>
      </c>
      <c r="B239" t="s">
        <v>3279</v>
      </c>
      <c r="C239" t="s">
        <v>92</v>
      </c>
      <c r="D239" t="s">
        <v>622</v>
      </c>
      <c r="E239" t="s">
        <v>4680</v>
      </c>
      <c r="F239" t="s">
        <v>4710</v>
      </c>
    </row>
    <row r="240" spans="1:6">
      <c r="A240">
        <v>45356</v>
      </c>
      <c r="B240" t="s">
        <v>3279</v>
      </c>
      <c r="C240" t="s">
        <v>3607</v>
      </c>
      <c r="D240" t="s">
        <v>4326</v>
      </c>
      <c r="E240" t="s">
        <v>4679</v>
      </c>
      <c r="F240" t="s">
        <v>4697</v>
      </c>
    </row>
    <row r="241" spans="1:6">
      <c r="A241">
        <v>31418</v>
      </c>
      <c r="B241" t="s">
        <v>3279</v>
      </c>
      <c r="C241" t="s">
        <v>3454</v>
      </c>
      <c r="D241" t="s">
        <v>622</v>
      </c>
      <c r="E241" t="s">
        <v>4403</v>
      </c>
      <c r="F241" t="s">
        <v>4699</v>
      </c>
    </row>
    <row r="242" spans="1:6">
      <c r="A242">
        <v>45349</v>
      </c>
      <c r="B242" t="s">
        <v>3279</v>
      </c>
      <c r="C242" t="s">
        <v>93</v>
      </c>
      <c r="D242" t="s">
        <v>3455</v>
      </c>
      <c r="E242" t="s">
        <v>4403</v>
      </c>
      <c r="F242" t="s">
        <v>4699</v>
      </c>
    </row>
    <row r="243" spans="1:6">
      <c r="A243">
        <v>31419</v>
      </c>
      <c r="B243" t="s">
        <v>3279</v>
      </c>
      <c r="C243" t="s">
        <v>93</v>
      </c>
      <c r="D243" t="s">
        <v>622</v>
      </c>
      <c r="E243" t="s">
        <v>4403</v>
      </c>
      <c r="F243" t="s">
        <v>4699</v>
      </c>
    </row>
    <row r="244" spans="1:6">
      <c r="A244">
        <v>31420</v>
      </c>
      <c r="B244" t="s">
        <v>3279</v>
      </c>
      <c r="C244" t="s">
        <v>94</v>
      </c>
      <c r="D244" t="s">
        <v>622</v>
      </c>
      <c r="E244" t="s">
        <v>4403</v>
      </c>
      <c r="F244" t="s">
        <v>4699</v>
      </c>
    </row>
    <row r="245" spans="1:6">
      <c r="A245">
        <v>31421</v>
      </c>
      <c r="B245" t="s">
        <v>3279</v>
      </c>
      <c r="C245" t="s">
        <v>95</v>
      </c>
      <c r="D245" t="s">
        <v>3456</v>
      </c>
      <c r="E245" t="s">
        <v>4681</v>
      </c>
      <c r="F245" t="s">
        <v>4714</v>
      </c>
    </row>
    <row r="246" spans="1:6">
      <c r="A246">
        <v>31422</v>
      </c>
      <c r="B246" t="s">
        <v>3279</v>
      </c>
      <c r="C246" t="s">
        <v>3457</v>
      </c>
      <c r="D246" t="s">
        <v>622</v>
      </c>
      <c r="E246" t="s">
        <v>4680</v>
      </c>
      <c r="F246" t="s">
        <v>4710</v>
      </c>
    </row>
    <row r="247" spans="1:6">
      <c r="A247">
        <v>43246</v>
      </c>
      <c r="B247" t="s">
        <v>3279</v>
      </c>
      <c r="C247" t="s">
        <v>220</v>
      </c>
      <c r="D247" t="s">
        <v>4252</v>
      </c>
      <c r="E247" t="s">
        <v>4404</v>
      </c>
      <c r="F247" t="s">
        <v>4707</v>
      </c>
    </row>
    <row r="248" spans="1:6">
      <c r="A248">
        <v>31423</v>
      </c>
      <c r="B248" t="s">
        <v>3279</v>
      </c>
      <c r="C248" t="s">
        <v>96</v>
      </c>
      <c r="D248" t="s">
        <v>622</v>
      </c>
      <c r="E248" t="s">
        <v>4404</v>
      </c>
      <c r="F248" t="s">
        <v>4707</v>
      </c>
    </row>
    <row r="249" spans="1:6">
      <c r="A249">
        <v>31424</v>
      </c>
      <c r="B249" t="s">
        <v>3279</v>
      </c>
      <c r="C249" t="s">
        <v>97</v>
      </c>
      <c r="D249" t="s">
        <v>622</v>
      </c>
      <c r="E249" t="s">
        <v>4687</v>
      </c>
      <c r="F249" t="s">
        <v>4698</v>
      </c>
    </row>
    <row r="250" spans="1:6">
      <c r="A250">
        <v>31425</v>
      </c>
      <c r="B250" t="s">
        <v>3279</v>
      </c>
      <c r="C250" t="s">
        <v>98</v>
      </c>
      <c r="D250" t="s">
        <v>622</v>
      </c>
      <c r="E250" t="s">
        <v>4402</v>
      </c>
      <c r="F250" t="s">
        <v>4711</v>
      </c>
    </row>
    <row r="251" spans="1:6">
      <c r="A251">
        <v>43224</v>
      </c>
      <c r="B251" t="s">
        <v>3279</v>
      </c>
      <c r="C251" t="s">
        <v>3929</v>
      </c>
      <c r="D251" t="s">
        <v>4230</v>
      </c>
      <c r="E251" t="s">
        <v>4402</v>
      </c>
      <c r="F251" t="s">
        <v>4711</v>
      </c>
    </row>
    <row r="252" spans="1:6">
      <c r="A252">
        <v>43233</v>
      </c>
      <c r="B252" t="s">
        <v>3279</v>
      </c>
      <c r="C252" t="s">
        <v>165</v>
      </c>
      <c r="D252" t="s">
        <v>4239</v>
      </c>
      <c r="E252" t="s">
        <v>4405</v>
      </c>
      <c r="F252" t="s">
        <v>4712</v>
      </c>
    </row>
    <row r="253" spans="1:6">
      <c r="A253">
        <v>45357</v>
      </c>
      <c r="B253" t="s">
        <v>3279</v>
      </c>
      <c r="C253" t="s">
        <v>246</v>
      </c>
      <c r="D253" t="s">
        <v>4327</v>
      </c>
      <c r="E253" t="s">
        <v>4681</v>
      </c>
      <c r="F253" t="s">
        <v>4714</v>
      </c>
    </row>
    <row r="254" spans="1:6">
      <c r="A254">
        <v>31426</v>
      </c>
      <c r="B254" t="s">
        <v>3279</v>
      </c>
      <c r="C254" t="s">
        <v>99</v>
      </c>
      <c r="D254" t="s">
        <v>3462</v>
      </c>
      <c r="E254" t="s">
        <v>4405</v>
      </c>
      <c r="F254" t="s">
        <v>4712</v>
      </c>
    </row>
    <row r="255" spans="1:6">
      <c r="A255">
        <v>31427</v>
      </c>
      <c r="B255" t="s">
        <v>3279</v>
      </c>
      <c r="C255" t="s">
        <v>100</v>
      </c>
      <c r="D255" t="s">
        <v>3463</v>
      </c>
      <c r="E255" t="s">
        <v>4676</v>
      </c>
      <c r="F255" t="s">
        <v>4705</v>
      </c>
    </row>
    <row r="256" spans="1:6">
      <c r="A256">
        <v>44085</v>
      </c>
      <c r="B256" t="s">
        <v>3279</v>
      </c>
      <c r="C256" t="s">
        <v>100</v>
      </c>
      <c r="D256" t="s">
        <v>622</v>
      </c>
      <c r="E256" t="s">
        <v>4676</v>
      </c>
      <c r="F256" t="s">
        <v>4705</v>
      </c>
    </row>
    <row r="257" spans="1:6">
      <c r="A257">
        <v>44101</v>
      </c>
      <c r="B257" t="s">
        <v>3279</v>
      </c>
      <c r="C257" t="s">
        <v>100</v>
      </c>
      <c r="D257" t="s">
        <v>3464</v>
      </c>
      <c r="E257" t="s">
        <v>4676</v>
      </c>
      <c r="F257" t="s">
        <v>4705</v>
      </c>
    </row>
    <row r="258" spans="1:6">
      <c r="A258">
        <v>43256</v>
      </c>
      <c r="B258" t="s">
        <v>3279</v>
      </c>
      <c r="C258" t="s">
        <v>160</v>
      </c>
      <c r="D258" t="s">
        <v>4256</v>
      </c>
      <c r="E258" t="s">
        <v>4681</v>
      </c>
      <c r="F258" t="s">
        <v>4714</v>
      </c>
    </row>
    <row r="259" spans="1:6">
      <c r="A259">
        <v>43206</v>
      </c>
      <c r="B259" t="s">
        <v>3279</v>
      </c>
      <c r="C259" t="s">
        <v>184</v>
      </c>
      <c r="D259" t="s">
        <v>4212</v>
      </c>
      <c r="E259" t="s">
        <v>4400</v>
      </c>
      <c r="F259" t="s">
        <v>4708</v>
      </c>
    </row>
    <row r="260" spans="1:6">
      <c r="A260">
        <v>43185</v>
      </c>
      <c r="B260" t="s">
        <v>3279</v>
      </c>
      <c r="C260" t="s">
        <v>3280</v>
      </c>
      <c r="D260" t="s">
        <v>4191</v>
      </c>
      <c r="E260" t="s">
        <v>4401</v>
      </c>
      <c r="F260" t="s">
        <v>4709</v>
      </c>
    </row>
    <row r="261" spans="1:6">
      <c r="A261">
        <v>31428</v>
      </c>
      <c r="B261" t="s">
        <v>3279</v>
      </c>
      <c r="C261" t="s">
        <v>3467</v>
      </c>
      <c r="D261" t="s">
        <v>622</v>
      </c>
      <c r="E261" t="s">
        <v>4402</v>
      </c>
      <c r="F261" t="s">
        <v>4711</v>
      </c>
    </row>
    <row r="262" spans="1:6">
      <c r="A262">
        <v>43207</v>
      </c>
      <c r="B262" t="s">
        <v>3279</v>
      </c>
      <c r="C262" t="s">
        <v>3716</v>
      </c>
      <c r="D262" t="s">
        <v>4213</v>
      </c>
      <c r="E262" t="s">
        <v>4400</v>
      </c>
      <c r="F262" t="s">
        <v>4708</v>
      </c>
    </row>
    <row r="263" spans="1:6">
      <c r="A263">
        <v>31429</v>
      </c>
      <c r="B263" t="s">
        <v>3279</v>
      </c>
      <c r="C263" t="s">
        <v>101</v>
      </c>
      <c r="D263" t="s">
        <v>622</v>
      </c>
      <c r="E263" t="s">
        <v>4407</v>
      </c>
      <c r="F263" t="s">
        <v>4704</v>
      </c>
    </row>
    <row r="264" spans="1:6">
      <c r="A264">
        <v>31430</v>
      </c>
      <c r="B264" t="s">
        <v>3279</v>
      </c>
      <c r="C264" t="s">
        <v>102</v>
      </c>
      <c r="D264" t="s">
        <v>622</v>
      </c>
      <c r="E264" t="s">
        <v>4679</v>
      </c>
      <c r="F264" t="s">
        <v>4697</v>
      </c>
    </row>
    <row r="265" spans="1:6">
      <c r="A265">
        <v>31431</v>
      </c>
      <c r="B265" t="s">
        <v>3279</v>
      </c>
      <c r="C265" t="s">
        <v>103</v>
      </c>
      <c r="D265" t="s">
        <v>622</v>
      </c>
      <c r="E265" t="s">
        <v>4679</v>
      </c>
      <c r="F265" t="s">
        <v>4697</v>
      </c>
    </row>
    <row r="266" spans="1:6">
      <c r="A266">
        <v>45358</v>
      </c>
      <c r="B266" t="s">
        <v>3279</v>
      </c>
      <c r="C266" t="s">
        <v>126</v>
      </c>
      <c r="D266" t="s">
        <v>4328</v>
      </c>
      <c r="E266" t="s">
        <v>4680</v>
      </c>
      <c r="F266" t="s">
        <v>4710</v>
      </c>
    </row>
    <row r="267" spans="1:6">
      <c r="A267">
        <v>31432</v>
      </c>
      <c r="B267" t="s">
        <v>3279</v>
      </c>
      <c r="C267" t="s">
        <v>3471</v>
      </c>
      <c r="D267" t="s">
        <v>622</v>
      </c>
      <c r="E267" t="s">
        <v>4405</v>
      </c>
      <c r="F267" t="s">
        <v>4712</v>
      </c>
    </row>
    <row r="268" spans="1:6">
      <c r="A268">
        <v>44990</v>
      </c>
      <c r="B268" t="s">
        <v>3279</v>
      </c>
      <c r="C268" t="s">
        <v>3471</v>
      </c>
      <c r="D268" t="s">
        <v>3472</v>
      </c>
      <c r="E268" t="s">
        <v>4405</v>
      </c>
      <c r="F268" t="s">
        <v>4712</v>
      </c>
    </row>
    <row r="269" spans="1:6">
      <c r="A269">
        <v>45385</v>
      </c>
      <c r="B269" t="s">
        <v>3279</v>
      </c>
      <c r="C269" t="s">
        <v>3471</v>
      </c>
      <c r="D269" t="s">
        <v>3473</v>
      </c>
      <c r="E269" t="s">
        <v>4405</v>
      </c>
      <c r="F269" t="s">
        <v>4712</v>
      </c>
    </row>
    <row r="270" spans="1:6">
      <c r="A270">
        <v>31434</v>
      </c>
      <c r="B270" t="s">
        <v>3279</v>
      </c>
      <c r="C270" t="s">
        <v>3475</v>
      </c>
      <c r="D270" t="s">
        <v>622</v>
      </c>
      <c r="E270" t="s">
        <v>4687</v>
      </c>
      <c r="F270" t="s">
        <v>4698</v>
      </c>
    </row>
    <row r="271" spans="1:6">
      <c r="A271">
        <v>31512</v>
      </c>
      <c r="B271" t="s">
        <v>3279</v>
      </c>
      <c r="C271" t="s">
        <v>104</v>
      </c>
      <c r="D271" t="s">
        <v>622</v>
      </c>
      <c r="E271" t="s">
        <v>4677</v>
      </c>
      <c r="F271" t="s">
        <v>4706</v>
      </c>
    </row>
    <row r="272" spans="1:6">
      <c r="A272">
        <v>31513</v>
      </c>
      <c r="B272" t="s">
        <v>3279</v>
      </c>
      <c r="C272" t="s">
        <v>105</v>
      </c>
      <c r="D272" t="s">
        <v>622</v>
      </c>
      <c r="E272" t="s">
        <v>4402</v>
      </c>
      <c r="F272" t="s">
        <v>4711</v>
      </c>
    </row>
    <row r="273" spans="1:6">
      <c r="A273">
        <v>45359</v>
      </c>
      <c r="B273" t="s">
        <v>3279</v>
      </c>
      <c r="C273" t="s">
        <v>3507</v>
      </c>
      <c r="D273" t="s">
        <v>4329</v>
      </c>
      <c r="E273" t="s">
        <v>4404</v>
      </c>
      <c r="F273" t="s">
        <v>4707</v>
      </c>
    </row>
    <row r="274" spans="1:6">
      <c r="A274">
        <v>44169</v>
      </c>
      <c r="B274" t="s">
        <v>3279</v>
      </c>
      <c r="C274" t="s">
        <v>3479</v>
      </c>
      <c r="D274" t="s">
        <v>4290</v>
      </c>
      <c r="E274" t="s">
        <v>4676</v>
      </c>
      <c r="F274" t="s">
        <v>4705</v>
      </c>
    </row>
    <row r="275" spans="1:6">
      <c r="A275">
        <v>31515</v>
      </c>
      <c r="B275" t="s">
        <v>3279</v>
      </c>
      <c r="C275" t="s">
        <v>3478</v>
      </c>
      <c r="D275" t="s">
        <v>622</v>
      </c>
      <c r="E275" t="s">
        <v>4398</v>
      </c>
      <c r="F275" t="s">
        <v>4713</v>
      </c>
    </row>
    <row r="276" spans="1:6">
      <c r="A276">
        <v>31516</v>
      </c>
      <c r="B276" t="s">
        <v>3279</v>
      </c>
      <c r="C276" t="s">
        <v>3479</v>
      </c>
      <c r="D276" t="s">
        <v>622</v>
      </c>
      <c r="E276" t="s">
        <v>4676</v>
      </c>
      <c r="F276" t="s">
        <v>4705</v>
      </c>
    </row>
    <row r="277" spans="1:6">
      <c r="A277">
        <v>31517</v>
      </c>
      <c r="B277" t="s">
        <v>3279</v>
      </c>
      <c r="C277" t="s">
        <v>3480</v>
      </c>
      <c r="D277" t="s">
        <v>622</v>
      </c>
      <c r="E277" t="s">
        <v>4403</v>
      </c>
      <c r="F277" t="s">
        <v>4699</v>
      </c>
    </row>
    <row r="278" spans="1:6">
      <c r="A278">
        <v>31518</v>
      </c>
      <c r="B278" t="s">
        <v>3279</v>
      </c>
      <c r="C278" t="s">
        <v>3481</v>
      </c>
      <c r="D278" t="s">
        <v>622</v>
      </c>
      <c r="E278" t="s">
        <v>4398</v>
      </c>
      <c r="F278" t="s">
        <v>4713</v>
      </c>
    </row>
    <row r="279" spans="1:6">
      <c r="A279">
        <v>31519</v>
      </c>
      <c r="B279" t="s">
        <v>3279</v>
      </c>
      <c r="C279" t="s">
        <v>106</v>
      </c>
      <c r="D279" t="s">
        <v>622</v>
      </c>
      <c r="E279" t="s">
        <v>4687</v>
      </c>
      <c r="F279" t="s">
        <v>4698</v>
      </c>
    </row>
    <row r="280" spans="1:6">
      <c r="A280">
        <v>31522</v>
      </c>
      <c r="B280" t="s">
        <v>3279</v>
      </c>
      <c r="C280" t="s">
        <v>3482</v>
      </c>
      <c r="D280" t="s">
        <v>622</v>
      </c>
      <c r="E280" t="s">
        <v>4680</v>
      </c>
      <c r="F280" t="s">
        <v>4710</v>
      </c>
    </row>
    <row r="281" spans="1:6">
      <c r="A281">
        <v>31523</v>
      </c>
      <c r="B281" t="s">
        <v>3279</v>
      </c>
      <c r="C281" t="s">
        <v>3483</v>
      </c>
      <c r="D281" t="s">
        <v>622</v>
      </c>
      <c r="E281" t="s">
        <v>4401</v>
      </c>
      <c r="F281" t="s">
        <v>4709</v>
      </c>
    </row>
    <row r="282" spans="1:6">
      <c r="A282">
        <v>31524</v>
      </c>
      <c r="B282" t="s">
        <v>3279</v>
      </c>
      <c r="C282" t="s">
        <v>3484</v>
      </c>
      <c r="D282" t="s">
        <v>622</v>
      </c>
      <c r="E282" t="s">
        <v>4398</v>
      </c>
      <c r="F282" t="s">
        <v>4713</v>
      </c>
    </row>
    <row r="283" spans="1:6">
      <c r="A283">
        <v>31526</v>
      </c>
      <c r="B283" t="s">
        <v>3279</v>
      </c>
      <c r="C283" t="s">
        <v>107</v>
      </c>
      <c r="D283" t="s">
        <v>622</v>
      </c>
      <c r="E283" t="s">
        <v>4680</v>
      </c>
      <c r="F283" t="s">
        <v>4710</v>
      </c>
    </row>
    <row r="284" spans="1:6">
      <c r="A284">
        <v>31527</v>
      </c>
      <c r="B284" t="s">
        <v>3279</v>
      </c>
      <c r="C284" t="s">
        <v>108</v>
      </c>
      <c r="D284" t="s">
        <v>622</v>
      </c>
      <c r="E284" t="s">
        <v>4402</v>
      </c>
      <c r="F284" t="s">
        <v>4711</v>
      </c>
    </row>
    <row r="285" spans="1:6">
      <c r="A285">
        <v>31528</v>
      </c>
      <c r="B285" t="s">
        <v>3279</v>
      </c>
      <c r="C285" t="s">
        <v>3485</v>
      </c>
      <c r="D285" t="s">
        <v>622</v>
      </c>
      <c r="E285" t="s">
        <v>4403</v>
      </c>
      <c r="F285" t="s">
        <v>4699</v>
      </c>
    </row>
    <row r="286" spans="1:6">
      <c r="A286">
        <v>31529</v>
      </c>
      <c r="B286" t="s">
        <v>3279</v>
      </c>
      <c r="C286" t="s">
        <v>109</v>
      </c>
      <c r="D286" t="s">
        <v>622</v>
      </c>
      <c r="E286" t="s">
        <v>4402</v>
      </c>
      <c r="F286" t="s">
        <v>4711</v>
      </c>
    </row>
    <row r="287" spans="1:6">
      <c r="A287">
        <v>31531</v>
      </c>
      <c r="B287" t="s">
        <v>3279</v>
      </c>
      <c r="C287" t="s">
        <v>110</v>
      </c>
      <c r="D287" t="s">
        <v>622</v>
      </c>
      <c r="E287" t="s">
        <v>4402</v>
      </c>
      <c r="F287" t="s">
        <v>4711</v>
      </c>
    </row>
    <row r="288" spans="1:6">
      <c r="A288">
        <v>31533</v>
      </c>
      <c r="B288" t="s">
        <v>3279</v>
      </c>
      <c r="C288" t="s">
        <v>3486</v>
      </c>
      <c r="D288" t="s">
        <v>622</v>
      </c>
      <c r="E288" t="s">
        <v>4401</v>
      </c>
      <c r="F288" t="s">
        <v>4709</v>
      </c>
    </row>
    <row r="289" spans="1:6">
      <c r="A289">
        <v>31534</v>
      </c>
      <c r="B289" t="s">
        <v>3279</v>
      </c>
      <c r="C289" t="s">
        <v>3487</v>
      </c>
      <c r="D289" t="s">
        <v>622</v>
      </c>
      <c r="E289" t="s">
        <v>4687</v>
      </c>
      <c r="F289" t="s">
        <v>4698</v>
      </c>
    </row>
    <row r="290" spans="1:6">
      <c r="A290">
        <v>44103</v>
      </c>
      <c r="B290" t="s">
        <v>3279</v>
      </c>
      <c r="C290" t="s">
        <v>3487</v>
      </c>
      <c r="D290" t="s">
        <v>3488</v>
      </c>
      <c r="E290" t="s">
        <v>4687</v>
      </c>
      <c r="F290" t="s">
        <v>4698</v>
      </c>
    </row>
    <row r="291" spans="1:6">
      <c r="A291">
        <v>31537</v>
      </c>
      <c r="B291" t="s">
        <v>3279</v>
      </c>
      <c r="C291" t="s">
        <v>3490</v>
      </c>
      <c r="D291" t="s">
        <v>622</v>
      </c>
      <c r="E291" t="s">
        <v>4402</v>
      </c>
      <c r="F291" t="s">
        <v>4711</v>
      </c>
    </row>
    <row r="292" spans="1:6">
      <c r="A292">
        <v>43186</v>
      </c>
      <c r="B292" t="s">
        <v>3279</v>
      </c>
      <c r="C292" t="s">
        <v>76</v>
      </c>
      <c r="D292" t="s">
        <v>4192</v>
      </c>
      <c r="E292" t="s">
        <v>4680</v>
      </c>
      <c r="F292" t="s">
        <v>4710</v>
      </c>
    </row>
    <row r="293" spans="1:6">
      <c r="A293">
        <v>43213</v>
      </c>
      <c r="B293" t="s">
        <v>3279</v>
      </c>
      <c r="C293" t="s">
        <v>100</v>
      </c>
      <c r="D293" t="s">
        <v>4219</v>
      </c>
      <c r="E293" t="s">
        <v>4676</v>
      </c>
      <c r="F293" t="s">
        <v>4705</v>
      </c>
    </row>
    <row r="294" spans="1:6">
      <c r="A294">
        <v>31549</v>
      </c>
      <c r="B294" t="s">
        <v>3279</v>
      </c>
      <c r="C294" t="s">
        <v>111</v>
      </c>
      <c r="D294" t="s">
        <v>622</v>
      </c>
      <c r="E294" t="s">
        <v>4676</v>
      </c>
      <c r="F294" t="s">
        <v>4705</v>
      </c>
    </row>
    <row r="295" spans="1:6">
      <c r="A295">
        <v>44267</v>
      </c>
      <c r="B295" t="s">
        <v>3279</v>
      </c>
      <c r="C295" t="s">
        <v>221</v>
      </c>
      <c r="D295" t="s">
        <v>4304</v>
      </c>
      <c r="E295" t="s">
        <v>4404</v>
      </c>
      <c r="F295" t="s">
        <v>4707</v>
      </c>
    </row>
    <row r="296" spans="1:6">
      <c r="A296">
        <v>43242</v>
      </c>
      <c r="B296" t="s">
        <v>3279</v>
      </c>
      <c r="C296" t="s">
        <v>163</v>
      </c>
      <c r="D296" t="s">
        <v>4248</v>
      </c>
      <c r="E296" t="s">
        <v>4676</v>
      </c>
      <c r="F296" t="s">
        <v>4705</v>
      </c>
    </row>
    <row r="297" spans="1:6">
      <c r="A297">
        <v>31550</v>
      </c>
      <c r="B297" t="s">
        <v>3279</v>
      </c>
      <c r="C297" t="s">
        <v>3494</v>
      </c>
      <c r="D297" t="s">
        <v>622</v>
      </c>
      <c r="E297" t="s">
        <v>4405</v>
      </c>
      <c r="F297" t="s">
        <v>4712</v>
      </c>
    </row>
    <row r="298" spans="1:6">
      <c r="A298">
        <v>44104</v>
      </c>
      <c r="B298" t="s">
        <v>3279</v>
      </c>
      <c r="C298" t="s">
        <v>3495</v>
      </c>
      <c r="D298" t="s">
        <v>3496</v>
      </c>
      <c r="E298" t="s">
        <v>4400</v>
      </c>
      <c r="F298" t="s">
        <v>4708</v>
      </c>
    </row>
    <row r="299" spans="1:6">
      <c r="A299">
        <v>31551</v>
      </c>
      <c r="B299" t="s">
        <v>3279</v>
      </c>
      <c r="C299" t="s">
        <v>3495</v>
      </c>
      <c r="D299" t="s">
        <v>622</v>
      </c>
      <c r="E299" t="s">
        <v>4400</v>
      </c>
      <c r="F299" t="s">
        <v>4708</v>
      </c>
    </row>
    <row r="300" spans="1:6">
      <c r="A300">
        <v>44105</v>
      </c>
      <c r="B300" t="s">
        <v>3279</v>
      </c>
      <c r="C300" t="s">
        <v>3495</v>
      </c>
      <c r="D300" t="s">
        <v>3497</v>
      </c>
      <c r="E300" t="s">
        <v>4400</v>
      </c>
      <c r="F300" t="s">
        <v>4708</v>
      </c>
    </row>
    <row r="301" spans="1:6">
      <c r="A301">
        <v>44106</v>
      </c>
      <c r="B301" t="s">
        <v>3279</v>
      </c>
      <c r="C301" t="s">
        <v>3495</v>
      </c>
      <c r="D301" t="s">
        <v>3498</v>
      </c>
      <c r="E301" t="s">
        <v>4400</v>
      </c>
      <c r="F301" t="s">
        <v>4708</v>
      </c>
    </row>
    <row r="302" spans="1:6">
      <c r="A302">
        <v>43181</v>
      </c>
      <c r="B302" t="s">
        <v>3279</v>
      </c>
      <c r="C302" t="s">
        <v>108</v>
      </c>
      <c r="D302" t="s">
        <v>4187</v>
      </c>
      <c r="E302" t="s">
        <v>4402</v>
      </c>
      <c r="F302" t="s">
        <v>4711</v>
      </c>
    </row>
    <row r="303" spans="1:6">
      <c r="A303">
        <v>43887</v>
      </c>
      <c r="B303" t="s">
        <v>3279</v>
      </c>
      <c r="C303" t="s">
        <v>3848</v>
      </c>
      <c r="D303" t="s">
        <v>4259</v>
      </c>
      <c r="E303" t="s">
        <v>4681</v>
      </c>
      <c r="F303" t="s">
        <v>4714</v>
      </c>
    </row>
    <row r="304" spans="1:6">
      <c r="A304">
        <v>31553</v>
      </c>
      <c r="B304" t="s">
        <v>3279</v>
      </c>
      <c r="C304" t="s">
        <v>4180</v>
      </c>
      <c r="D304" t="s">
        <v>622</v>
      </c>
      <c r="E304" t="s">
        <v>4407</v>
      </c>
      <c r="F304" t="s">
        <v>4704</v>
      </c>
    </row>
    <row r="305" spans="1:6">
      <c r="A305">
        <v>31554</v>
      </c>
      <c r="B305" t="s">
        <v>3279</v>
      </c>
      <c r="C305" t="s">
        <v>3502</v>
      </c>
      <c r="D305" t="s">
        <v>622</v>
      </c>
      <c r="E305" t="s">
        <v>4680</v>
      </c>
      <c r="F305" t="s">
        <v>4710</v>
      </c>
    </row>
    <row r="306" spans="1:6">
      <c r="A306">
        <v>33702</v>
      </c>
      <c r="B306" t="s">
        <v>3279</v>
      </c>
      <c r="C306" t="s">
        <v>112</v>
      </c>
      <c r="D306" t="s">
        <v>622</v>
      </c>
      <c r="E306" t="s">
        <v>4676</v>
      </c>
      <c r="F306" t="s">
        <v>4705</v>
      </c>
    </row>
    <row r="307" spans="1:6">
      <c r="A307">
        <v>31558</v>
      </c>
      <c r="B307" t="s">
        <v>3279</v>
      </c>
      <c r="C307" t="s">
        <v>3503</v>
      </c>
      <c r="D307" t="s">
        <v>622</v>
      </c>
      <c r="E307" t="s">
        <v>4398</v>
      </c>
      <c r="F307" t="s">
        <v>4713</v>
      </c>
    </row>
    <row r="308" spans="1:6">
      <c r="A308">
        <v>31559</v>
      </c>
      <c r="B308" t="s">
        <v>3279</v>
      </c>
      <c r="C308" t="s">
        <v>113</v>
      </c>
      <c r="D308" t="s">
        <v>622</v>
      </c>
      <c r="E308" t="s">
        <v>4400</v>
      </c>
      <c r="F308" t="s">
        <v>4708</v>
      </c>
    </row>
    <row r="309" spans="1:6">
      <c r="A309">
        <v>44171</v>
      </c>
      <c r="B309" t="s">
        <v>3279</v>
      </c>
      <c r="C309" t="s">
        <v>4128</v>
      </c>
      <c r="D309" t="s">
        <v>4291</v>
      </c>
      <c r="E309" t="s">
        <v>4401</v>
      </c>
      <c r="F309" t="s">
        <v>4709</v>
      </c>
    </row>
    <row r="310" spans="1:6">
      <c r="A310">
        <v>43243</v>
      </c>
      <c r="B310" t="s">
        <v>3279</v>
      </c>
      <c r="C310" t="s">
        <v>171</v>
      </c>
      <c r="D310" t="s">
        <v>4249</v>
      </c>
      <c r="E310" t="s">
        <v>4401</v>
      </c>
      <c r="F310" t="s">
        <v>4709</v>
      </c>
    </row>
    <row r="311" spans="1:6">
      <c r="A311">
        <v>31560</v>
      </c>
      <c r="B311" t="s">
        <v>3279</v>
      </c>
      <c r="C311" t="s">
        <v>5</v>
      </c>
      <c r="D311" t="s">
        <v>622</v>
      </c>
      <c r="E311" t="s">
        <v>4687</v>
      </c>
      <c r="F311" t="s">
        <v>4698</v>
      </c>
    </row>
    <row r="312" spans="1:6">
      <c r="A312">
        <v>31564</v>
      </c>
      <c r="B312" t="s">
        <v>3279</v>
      </c>
      <c r="C312" t="s">
        <v>114</v>
      </c>
      <c r="D312" t="s">
        <v>622</v>
      </c>
      <c r="E312" t="s">
        <v>4687</v>
      </c>
      <c r="F312" t="s">
        <v>4698</v>
      </c>
    </row>
    <row r="313" spans="1:6">
      <c r="A313">
        <v>33703</v>
      </c>
      <c r="B313" t="s">
        <v>3279</v>
      </c>
      <c r="C313" t="s">
        <v>115</v>
      </c>
      <c r="D313" t="s">
        <v>622</v>
      </c>
      <c r="E313" t="s">
        <v>4403</v>
      </c>
      <c r="F313" t="s">
        <v>4699</v>
      </c>
    </row>
    <row r="314" spans="1:6">
      <c r="A314">
        <v>31905</v>
      </c>
      <c r="B314" t="s">
        <v>3279</v>
      </c>
      <c r="C314" t="s">
        <v>3507</v>
      </c>
      <c r="D314" t="s">
        <v>3508</v>
      </c>
      <c r="E314" t="s">
        <v>4404</v>
      </c>
      <c r="F314" t="s">
        <v>4707</v>
      </c>
    </row>
    <row r="315" spans="1:6">
      <c r="A315">
        <v>316</v>
      </c>
      <c r="B315" t="s">
        <v>3279</v>
      </c>
      <c r="C315" t="s">
        <v>3507</v>
      </c>
      <c r="D315" t="s">
        <v>3509</v>
      </c>
      <c r="E315" t="s">
        <v>4404</v>
      </c>
      <c r="F315" t="s">
        <v>4707</v>
      </c>
    </row>
    <row r="316" spans="1:6">
      <c r="A316">
        <v>317</v>
      </c>
      <c r="B316" t="s">
        <v>3279</v>
      </c>
      <c r="C316" t="s">
        <v>3507</v>
      </c>
      <c r="D316" t="s">
        <v>3510</v>
      </c>
      <c r="E316" t="s">
        <v>4404</v>
      </c>
      <c r="F316" t="s">
        <v>4707</v>
      </c>
    </row>
    <row r="317" spans="1:6">
      <c r="A317">
        <v>318</v>
      </c>
      <c r="B317" t="s">
        <v>3279</v>
      </c>
      <c r="C317" t="s">
        <v>3507</v>
      </c>
      <c r="D317" t="s">
        <v>622</v>
      </c>
      <c r="E317" t="s">
        <v>4404</v>
      </c>
      <c r="F317" t="s">
        <v>4707</v>
      </c>
    </row>
    <row r="318" spans="1:6">
      <c r="A318">
        <v>31906</v>
      </c>
      <c r="B318" t="s">
        <v>3279</v>
      </c>
      <c r="C318" t="s">
        <v>3507</v>
      </c>
      <c r="D318" t="s">
        <v>3511</v>
      </c>
      <c r="E318" t="s">
        <v>4404</v>
      </c>
      <c r="F318" t="s">
        <v>4707</v>
      </c>
    </row>
    <row r="319" spans="1:6">
      <c r="A319">
        <v>319</v>
      </c>
      <c r="B319" t="s">
        <v>3279</v>
      </c>
      <c r="C319" t="s">
        <v>3507</v>
      </c>
      <c r="D319" t="s">
        <v>3512</v>
      </c>
      <c r="E319" t="s">
        <v>4404</v>
      </c>
      <c r="F319" t="s">
        <v>4707</v>
      </c>
    </row>
    <row r="320" spans="1:6">
      <c r="A320">
        <v>321</v>
      </c>
      <c r="B320" t="s">
        <v>3279</v>
      </c>
      <c r="C320" t="s">
        <v>3507</v>
      </c>
      <c r="D320" t="s">
        <v>3513</v>
      </c>
      <c r="E320" t="s">
        <v>4404</v>
      </c>
      <c r="F320" t="s">
        <v>4707</v>
      </c>
    </row>
    <row r="321" spans="1:6">
      <c r="A321">
        <v>322</v>
      </c>
      <c r="B321" t="s">
        <v>3279</v>
      </c>
      <c r="C321" t="s">
        <v>3507</v>
      </c>
      <c r="D321" t="s">
        <v>3514</v>
      </c>
      <c r="E321" t="s">
        <v>4404</v>
      </c>
      <c r="F321" t="s">
        <v>4707</v>
      </c>
    </row>
    <row r="322" spans="1:6">
      <c r="A322">
        <v>323</v>
      </c>
      <c r="B322" t="s">
        <v>3279</v>
      </c>
      <c r="C322" t="s">
        <v>3507</v>
      </c>
      <c r="D322" t="s">
        <v>3515</v>
      </c>
      <c r="E322" t="s">
        <v>4404</v>
      </c>
      <c r="F322" t="s">
        <v>4707</v>
      </c>
    </row>
    <row r="323" spans="1:6">
      <c r="A323">
        <v>324</v>
      </c>
      <c r="B323" t="s">
        <v>3279</v>
      </c>
      <c r="C323" t="s">
        <v>3507</v>
      </c>
      <c r="D323" t="s">
        <v>3516</v>
      </c>
      <c r="E323" t="s">
        <v>4404</v>
      </c>
      <c r="F323" t="s">
        <v>4707</v>
      </c>
    </row>
    <row r="324" spans="1:6">
      <c r="A324">
        <v>31907</v>
      </c>
      <c r="B324" t="s">
        <v>3279</v>
      </c>
      <c r="C324" t="s">
        <v>3507</v>
      </c>
      <c r="D324" t="s">
        <v>3517</v>
      </c>
      <c r="E324" t="s">
        <v>4404</v>
      </c>
      <c r="F324" t="s">
        <v>4707</v>
      </c>
    </row>
    <row r="325" spans="1:6">
      <c r="A325">
        <v>325</v>
      </c>
      <c r="B325" t="s">
        <v>3279</v>
      </c>
      <c r="C325" t="s">
        <v>3507</v>
      </c>
      <c r="D325" t="s">
        <v>3518</v>
      </c>
      <c r="E325" t="s">
        <v>4404</v>
      </c>
      <c r="F325" t="s">
        <v>4707</v>
      </c>
    </row>
    <row r="326" spans="1:6">
      <c r="A326">
        <v>326</v>
      </c>
      <c r="B326" t="s">
        <v>3279</v>
      </c>
      <c r="C326" t="s">
        <v>3507</v>
      </c>
      <c r="D326" t="s">
        <v>3519</v>
      </c>
      <c r="E326" t="s">
        <v>4404</v>
      </c>
      <c r="F326" t="s">
        <v>4707</v>
      </c>
    </row>
    <row r="327" spans="1:6">
      <c r="A327">
        <v>327</v>
      </c>
      <c r="B327" t="s">
        <v>3279</v>
      </c>
      <c r="C327" t="s">
        <v>3507</v>
      </c>
      <c r="D327" t="s">
        <v>3296</v>
      </c>
      <c r="E327" t="s">
        <v>4404</v>
      </c>
      <c r="F327" t="s">
        <v>4707</v>
      </c>
    </row>
    <row r="328" spans="1:6">
      <c r="A328">
        <v>328</v>
      </c>
      <c r="B328" t="s">
        <v>3279</v>
      </c>
      <c r="C328" t="s">
        <v>3507</v>
      </c>
      <c r="D328" t="s">
        <v>3520</v>
      </c>
      <c r="E328" t="s">
        <v>4404</v>
      </c>
      <c r="F328" t="s">
        <v>4707</v>
      </c>
    </row>
    <row r="329" spans="1:6">
      <c r="A329">
        <v>329</v>
      </c>
      <c r="B329" t="s">
        <v>3279</v>
      </c>
      <c r="C329" t="s">
        <v>3507</v>
      </c>
      <c r="D329" t="s">
        <v>3521</v>
      </c>
      <c r="E329" t="s">
        <v>4404</v>
      </c>
      <c r="F329" t="s">
        <v>4707</v>
      </c>
    </row>
    <row r="330" spans="1:6">
      <c r="A330">
        <v>320</v>
      </c>
      <c r="B330" t="s">
        <v>3279</v>
      </c>
      <c r="C330" t="s">
        <v>3507</v>
      </c>
      <c r="D330" t="s">
        <v>3522</v>
      </c>
      <c r="E330" t="s">
        <v>4404</v>
      </c>
      <c r="F330" t="s">
        <v>4707</v>
      </c>
    </row>
    <row r="331" spans="1:6">
      <c r="A331">
        <v>330</v>
      </c>
      <c r="B331" t="s">
        <v>3279</v>
      </c>
      <c r="C331" t="s">
        <v>3507</v>
      </c>
      <c r="D331" t="s">
        <v>3523</v>
      </c>
      <c r="E331" t="s">
        <v>4404</v>
      </c>
      <c r="F331" t="s">
        <v>4707</v>
      </c>
    </row>
    <row r="332" spans="1:6">
      <c r="A332">
        <v>331</v>
      </c>
      <c r="B332" t="s">
        <v>3279</v>
      </c>
      <c r="C332" t="s">
        <v>3507</v>
      </c>
      <c r="D332" t="s">
        <v>3450</v>
      </c>
      <c r="E332" t="s">
        <v>4404</v>
      </c>
      <c r="F332" t="s">
        <v>4707</v>
      </c>
    </row>
    <row r="333" spans="1:6">
      <c r="A333">
        <v>334</v>
      </c>
      <c r="B333" t="s">
        <v>3279</v>
      </c>
      <c r="C333" t="s">
        <v>3507</v>
      </c>
      <c r="D333" t="s">
        <v>3524</v>
      </c>
      <c r="E333" t="s">
        <v>4404</v>
      </c>
      <c r="F333" t="s">
        <v>4707</v>
      </c>
    </row>
    <row r="334" spans="1:6">
      <c r="A334">
        <v>33705</v>
      </c>
      <c r="B334" t="s">
        <v>3279</v>
      </c>
      <c r="C334" t="s">
        <v>3525</v>
      </c>
      <c r="D334" t="s">
        <v>622</v>
      </c>
      <c r="E334" t="s">
        <v>4687</v>
      </c>
      <c r="F334" t="s">
        <v>4698</v>
      </c>
    </row>
    <row r="335" spans="1:6">
      <c r="A335">
        <v>33710</v>
      </c>
      <c r="B335" t="s">
        <v>3279</v>
      </c>
      <c r="C335" t="s">
        <v>116</v>
      </c>
      <c r="D335" t="s">
        <v>622</v>
      </c>
      <c r="E335" t="s">
        <v>4402</v>
      </c>
      <c r="F335" t="s">
        <v>4711</v>
      </c>
    </row>
    <row r="336" spans="1:6">
      <c r="A336">
        <v>44992</v>
      </c>
      <c r="B336" t="s">
        <v>3279</v>
      </c>
      <c r="C336" t="s">
        <v>116</v>
      </c>
      <c r="D336" t="s">
        <v>3526</v>
      </c>
      <c r="E336" t="s">
        <v>4402</v>
      </c>
      <c r="F336" t="s">
        <v>4711</v>
      </c>
    </row>
    <row r="337" spans="1:6">
      <c r="A337">
        <v>410</v>
      </c>
      <c r="B337" t="s">
        <v>3279</v>
      </c>
      <c r="C337" t="s">
        <v>117</v>
      </c>
      <c r="D337" t="s">
        <v>3527</v>
      </c>
      <c r="E337" t="s">
        <v>4398</v>
      </c>
      <c r="F337" t="s">
        <v>4713</v>
      </c>
    </row>
    <row r="338" spans="1:6">
      <c r="A338">
        <v>49649</v>
      </c>
      <c r="B338" t="s">
        <v>3279</v>
      </c>
      <c r="C338" t="s">
        <v>117</v>
      </c>
      <c r="D338" t="s">
        <v>3528</v>
      </c>
      <c r="E338" t="s">
        <v>4398</v>
      </c>
      <c r="F338" t="s">
        <v>4713</v>
      </c>
    </row>
    <row r="339" spans="1:6">
      <c r="A339">
        <v>337</v>
      </c>
      <c r="B339" t="s">
        <v>3279</v>
      </c>
      <c r="C339" t="s">
        <v>117</v>
      </c>
      <c r="D339" t="s">
        <v>3529</v>
      </c>
      <c r="E339" t="s">
        <v>4398</v>
      </c>
      <c r="F339" t="s">
        <v>4713</v>
      </c>
    </row>
    <row r="340" spans="1:6">
      <c r="A340">
        <v>338</v>
      </c>
      <c r="B340" t="s">
        <v>3279</v>
      </c>
      <c r="C340" t="s">
        <v>117</v>
      </c>
      <c r="D340" t="s">
        <v>3530</v>
      </c>
      <c r="E340" t="s">
        <v>4398</v>
      </c>
      <c r="F340" t="s">
        <v>4713</v>
      </c>
    </row>
    <row r="341" spans="1:6">
      <c r="A341">
        <v>340</v>
      </c>
      <c r="B341" t="s">
        <v>3279</v>
      </c>
      <c r="C341" t="s">
        <v>117</v>
      </c>
      <c r="D341" t="s">
        <v>3531</v>
      </c>
      <c r="E341" t="s">
        <v>4398</v>
      </c>
      <c r="F341" t="s">
        <v>4713</v>
      </c>
    </row>
    <row r="342" spans="1:6">
      <c r="A342">
        <v>341</v>
      </c>
      <c r="B342" t="s">
        <v>3279</v>
      </c>
      <c r="C342" t="s">
        <v>117</v>
      </c>
      <c r="D342" t="s">
        <v>3532</v>
      </c>
      <c r="E342" t="s">
        <v>4398</v>
      </c>
      <c r="F342" t="s">
        <v>4713</v>
      </c>
    </row>
    <row r="343" spans="1:6">
      <c r="A343">
        <v>342</v>
      </c>
      <c r="B343" t="s">
        <v>3279</v>
      </c>
      <c r="C343" t="s">
        <v>117</v>
      </c>
      <c r="D343" t="s">
        <v>3533</v>
      </c>
      <c r="E343" t="s">
        <v>4398</v>
      </c>
      <c r="F343" t="s">
        <v>4713</v>
      </c>
    </row>
    <row r="344" spans="1:6">
      <c r="A344">
        <v>343</v>
      </c>
      <c r="B344" t="s">
        <v>3279</v>
      </c>
      <c r="C344" t="s">
        <v>117</v>
      </c>
      <c r="D344" t="s">
        <v>3534</v>
      </c>
      <c r="E344" t="s">
        <v>4398</v>
      </c>
      <c r="F344" t="s">
        <v>4713</v>
      </c>
    </row>
    <row r="345" spans="1:6">
      <c r="A345">
        <v>344</v>
      </c>
      <c r="B345" t="s">
        <v>3279</v>
      </c>
      <c r="C345" t="s">
        <v>117</v>
      </c>
      <c r="D345" t="s">
        <v>3535</v>
      </c>
      <c r="E345" t="s">
        <v>4398</v>
      </c>
      <c r="F345" t="s">
        <v>4713</v>
      </c>
    </row>
    <row r="346" spans="1:6">
      <c r="A346">
        <v>345</v>
      </c>
      <c r="B346" t="s">
        <v>3279</v>
      </c>
      <c r="C346" t="s">
        <v>117</v>
      </c>
      <c r="D346" t="s">
        <v>622</v>
      </c>
      <c r="E346" t="s">
        <v>4398</v>
      </c>
      <c r="F346" t="s">
        <v>4713</v>
      </c>
    </row>
    <row r="347" spans="1:6">
      <c r="A347">
        <v>346</v>
      </c>
      <c r="B347" t="s">
        <v>3279</v>
      </c>
      <c r="C347" t="s">
        <v>117</v>
      </c>
      <c r="D347" t="s">
        <v>3536</v>
      </c>
      <c r="E347" t="s">
        <v>4398</v>
      </c>
      <c r="F347" t="s">
        <v>4713</v>
      </c>
    </row>
    <row r="348" spans="1:6">
      <c r="A348">
        <v>347</v>
      </c>
      <c r="B348" t="s">
        <v>3279</v>
      </c>
      <c r="C348" t="s">
        <v>117</v>
      </c>
      <c r="D348" t="s">
        <v>3537</v>
      </c>
      <c r="E348" t="s">
        <v>4398</v>
      </c>
      <c r="F348" t="s">
        <v>4713</v>
      </c>
    </row>
    <row r="349" spans="1:6">
      <c r="A349">
        <v>348</v>
      </c>
      <c r="B349" t="s">
        <v>3279</v>
      </c>
      <c r="C349" t="s">
        <v>117</v>
      </c>
      <c r="D349" t="s">
        <v>711</v>
      </c>
      <c r="E349" t="s">
        <v>4398</v>
      </c>
      <c r="F349" t="s">
        <v>4713</v>
      </c>
    </row>
    <row r="350" spans="1:6">
      <c r="A350">
        <v>349</v>
      </c>
      <c r="B350" t="s">
        <v>3279</v>
      </c>
      <c r="C350" t="s">
        <v>117</v>
      </c>
      <c r="D350" t="s">
        <v>3538</v>
      </c>
      <c r="E350" t="s">
        <v>4398</v>
      </c>
      <c r="F350" t="s">
        <v>4713</v>
      </c>
    </row>
    <row r="351" spans="1:6">
      <c r="A351">
        <v>350</v>
      </c>
      <c r="B351" t="s">
        <v>3279</v>
      </c>
      <c r="C351" t="s">
        <v>117</v>
      </c>
      <c r="D351" t="s">
        <v>3539</v>
      </c>
      <c r="E351" t="s">
        <v>4398</v>
      </c>
      <c r="F351" t="s">
        <v>4713</v>
      </c>
    </row>
    <row r="352" spans="1:6">
      <c r="A352">
        <v>352</v>
      </c>
      <c r="B352" t="s">
        <v>3279</v>
      </c>
      <c r="C352" t="s">
        <v>117</v>
      </c>
      <c r="D352" t="s">
        <v>3540</v>
      </c>
      <c r="E352" t="s">
        <v>4398</v>
      </c>
      <c r="F352" t="s">
        <v>4713</v>
      </c>
    </row>
    <row r="353" spans="1:6">
      <c r="A353">
        <v>353</v>
      </c>
      <c r="B353" t="s">
        <v>3279</v>
      </c>
      <c r="C353" t="s">
        <v>117</v>
      </c>
      <c r="D353" t="s">
        <v>3541</v>
      </c>
      <c r="E353" t="s">
        <v>4398</v>
      </c>
      <c r="F353" t="s">
        <v>4713</v>
      </c>
    </row>
    <row r="354" spans="1:6">
      <c r="A354">
        <v>354</v>
      </c>
      <c r="B354" t="s">
        <v>3279</v>
      </c>
      <c r="C354" t="s">
        <v>117</v>
      </c>
      <c r="D354" t="s">
        <v>3542</v>
      </c>
      <c r="E354" t="s">
        <v>4398</v>
      </c>
      <c r="F354" t="s">
        <v>4713</v>
      </c>
    </row>
    <row r="355" spans="1:6">
      <c r="A355">
        <v>357</v>
      </c>
      <c r="B355" t="s">
        <v>3279</v>
      </c>
      <c r="C355" t="s">
        <v>117</v>
      </c>
      <c r="D355" t="s">
        <v>3543</v>
      </c>
      <c r="E355" t="s">
        <v>4398</v>
      </c>
      <c r="F355" t="s">
        <v>4713</v>
      </c>
    </row>
    <row r="356" spans="1:6">
      <c r="A356">
        <v>358</v>
      </c>
      <c r="B356" t="s">
        <v>3279</v>
      </c>
      <c r="C356" t="s">
        <v>117</v>
      </c>
      <c r="D356" t="s">
        <v>3544</v>
      </c>
      <c r="E356" t="s">
        <v>4398</v>
      </c>
      <c r="F356" t="s">
        <v>4713</v>
      </c>
    </row>
    <row r="357" spans="1:6">
      <c r="A357">
        <v>359</v>
      </c>
      <c r="B357" t="s">
        <v>3279</v>
      </c>
      <c r="C357" t="s">
        <v>117</v>
      </c>
      <c r="D357" t="s">
        <v>3545</v>
      </c>
      <c r="E357" t="s">
        <v>4398</v>
      </c>
      <c r="F357" t="s">
        <v>4713</v>
      </c>
    </row>
    <row r="358" spans="1:6">
      <c r="A358">
        <v>336</v>
      </c>
      <c r="B358" t="s">
        <v>3279</v>
      </c>
      <c r="C358" t="s">
        <v>117</v>
      </c>
      <c r="D358" t="s">
        <v>3546</v>
      </c>
      <c r="E358" t="s">
        <v>4398</v>
      </c>
      <c r="F358" t="s">
        <v>4713</v>
      </c>
    </row>
    <row r="359" spans="1:6">
      <c r="A359">
        <v>362</v>
      </c>
      <c r="B359" t="s">
        <v>3279</v>
      </c>
      <c r="C359" t="s">
        <v>117</v>
      </c>
      <c r="D359" t="s">
        <v>3547</v>
      </c>
      <c r="E359" t="s">
        <v>4398</v>
      </c>
      <c r="F359" t="s">
        <v>4713</v>
      </c>
    </row>
    <row r="360" spans="1:6">
      <c r="A360">
        <v>363</v>
      </c>
      <c r="B360" t="s">
        <v>3279</v>
      </c>
      <c r="C360" t="s">
        <v>117</v>
      </c>
      <c r="D360" t="s">
        <v>3548</v>
      </c>
      <c r="E360" t="s">
        <v>4398</v>
      </c>
      <c r="F360" t="s">
        <v>4713</v>
      </c>
    </row>
    <row r="361" spans="1:6">
      <c r="A361">
        <v>364</v>
      </c>
      <c r="B361" t="s">
        <v>3279</v>
      </c>
      <c r="C361" t="s">
        <v>117</v>
      </c>
      <c r="D361" t="s">
        <v>3549</v>
      </c>
      <c r="E361" t="s">
        <v>4398</v>
      </c>
      <c r="F361" t="s">
        <v>4713</v>
      </c>
    </row>
    <row r="362" spans="1:6">
      <c r="A362">
        <v>366</v>
      </c>
      <c r="B362" t="s">
        <v>3279</v>
      </c>
      <c r="C362" t="s">
        <v>117</v>
      </c>
      <c r="D362" t="s">
        <v>3550</v>
      </c>
      <c r="E362" t="s">
        <v>4398</v>
      </c>
      <c r="F362" t="s">
        <v>4713</v>
      </c>
    </row>
    <row r="363" spans="1:6">
      <c r="A363">
        <v>367</v>
      </c>
      <c r="B363" t="s">
        <v>3279</v>
      </c>
      <c r="C363" t="s">
        <v>117</v>
      </c>
      <c r="D363" t="s">
        <v>3551</v>
      </c>
      <c r="E363" t="s">
        <v>4398</v>
      </c>
      <c r="F363" t="s">
        <v>4713</v>
      </c>
    </row>
    <row r="364" spans="1:6">
      <c r="A364">
        <v>368</v>
      </c>
      <c r="B364" t="s">
        <v>3279</v>
      </c>
      <c r="C364" t="s">
        <v>117</v>
      </c>
      <c r="D364" t="s">
        <v>3552</v>
      </c>
      <c r="E364" t="s">
        <v>4398</v>
      </c>
      <c r="F364" t="s">
        <v>4713</v>
      </c>
    </row>
    <row r="365" spans="1:6">
      <c r="A365">
        <v>369</v>
      </c>
      <c r="B365" t="s">
        <v>3279</v>
      </c>
      <c r="C365" t="s">
        <v>117</v>
      </c>
      <c r="D365" t="s">
        <v>7</v>
      </c>
      <c r="E365" t="s">
        <v>4398</v>
      </c>
      <c r="F365" t="s">
        <v>4713</v>
      </c>
    </row>
    <row r="366" spans="1:6">
      <c r="A366">
        <v>370</v>
      </c>
      <c r="B366" t="s">
        <v>3279</v>
      </c>
      <c r="C366" t="s">
        <v>117</v>
      </c>
      <c r="D366" t="s">
        <v>4177</v>
      </c>
      <c r="E366" t="s">
        <v>4398</v>
      </c>
      <c r="F366" t="s">
        <v>4713</v>
      </c>
    </row>
    <row r="367" spans="1:6">
      <c r="A367">
        <v>371</v>
      </c>
      <c r="B367" t="s">
        <v>3279</v>
      </c>
      <c r="C367" t="s">
        <v>117</v>
      </c>
      <c r="D367" t="s">
        <v>3554</v>
      </c>
      <c r="E367" t="s">
        <v>4398</v>
      </c>
      <c r="F367" t="s">
        <v>4713</v>
      </c>
    </row>
    <row r="368" spans="1:6">
      <c r="A368">
        <v>372</v>
      </c>
      <c r="B368" t="s">
        <v>3279</v>
      </c>
      <c r="C368" t="s">
        <v>117</v>
      </c>
      <c r="D368" t="s">
        <v>3555</v>
      </c>
      <c r="E368" t="s">
        <v>4398</v>
      </c>
      <c r="F368" t="s">
        <v>4713</v>
      </c>
    </row>
    <row r="369" spans="1:6">
      <c r="A369">
        <v>373</v>
      </c>
      <c r="B369" t="s">
        <v>3279</v>
      </c>
      <c r="C369" t="s">
        <v>117</v>
      </c>
      <c r="D369" t="s">
        <v>3556</v>
      </c>
      <c r="E369" t="s">
        <v>4398</v>
      </c>
      <c r="F369" t="s">
        <v>4713</v>
      </c>
    </row>
    <row r="370" spans="1:6">
      <c r="A370">
        <v>376</v>
      </c>
      <c r="B370" t="s">
        <v>3279</v>
      </c>
      <c r="C370" t="s">
        <v>117</v>
      </c>
      <c r="D370" t="s">
        <v>3557</v>
      </c>
      <c r="E370" t="s">
        <v>4398</v>
      </c>
      <c r="F370" t="s">
        <v>4713</v>
      </c>
    </row>
    <row r="371" spans="1:6">
      <c r="A371">
        <v>378</v>
      </c>
      <c r="B371" t="s">
        <v>3279</v>
      </c>
      <c r="C371" t="s">
        <v>117</v>
      </c>
      <c r="D371" t="s">
        <v>3558</v>
      </c>
      <c r="E371" t="s">
        <v>4398</v>
      </c>
      <c r="F371" t="s">
        <v>4713</v>
      </c>
    </row>
    <row r="372" spans="1:6">
      <c r="A372">
        <v>379</v>
      </c>
      <c r="B372" t="s">
        <v>3279</v>
      </c>
      <c r="C372" t="s">
        <v>117</v>
      </c>
      <c r="D372" t="s">
        <v>3559</v>
      </c>
      <c r="E372" t="s">
        <v>4398</v>
      </c>
      <c r="F372" t="s">
        <v>4713</v>
      </c>
    </row>
    <row r="373" spans="1:6">
      <c r="A373">
        <v>380</v>
      </c>
      <c r="B373" t="s">
        <v>3279</v>
      </c>
      <c r="C373" t="s">
        <v>117</v>
      </c>
      <c r="D373" t="s">
        <v>3560</v>
      </c>
      <c r="E373" t="s">
        <v>4398</v>
      </c>
      <c r="F373" t="s">
        <v>4713</v>
      </c>
    </row>
    <row r="374" spans="1:6">
      <c r="A374">
        <v>382</v>
      </c>
      <c r="B374" t="s">
        <v>3279</v>
      </c>
      <c r="C374" t="s">
        <v>117</v>
      </c>
      <c r="D374" t="s">
        <v>3561</v>
      </c>
      <c r="E374" t="s">
        <v>4398</v>
      </c>
      <c r="F374" t="s">
        <v>4713</v>
      </c>
    </row>
    <row r="375" spans="1:6">
      <c r="A375">
        <v>385</v>
      </c>
      <c r="B375" t="s">
        <v>3279</v>
      </c>
      <c r="C375" t="s">
        <v>117</v>
      </c>
      <c r="D375" t="s">
        <v>3562</v>
      </c>
      <c r="E375" t="s">
        <v>4398</v>
      </c>
      <c r="F375" t="s">
        <v>4713</v>
      </c>
    </row>
    <row r="376" spans="1:6">
      <c r="A376">
        <v>392</v>
      </c>
      <c r="B376" t="s">
        <v>3279</v>
      </c>
      <c r="C376" t="s">
        <v>117</v>
      </c>
      <c r="D376" t="s">
        <v>3563</v>
      </c>
      <c r="E376" t="s">
        <v>4398</v>
      </c>
      <c r="F376" t="s">
        <v>4713</v>
      </c>
    </row>
    <row r="377" spans="1:6">
      <c r="A377">
        <v>393</v>
      </c>
      <c r="B377" t="s">
        <v>3279</v>
      </c>
      <c r="C377" t="s">
        <v>117</v>
      </c>
      <c r="D377" t="s">
        <v>3564</v>
      </c>
      <c r="E377" t="s">
        <v>4398</v>
      </c>
      <c r="F377" t="s">
        <v>4713</v>
      </c>
    </row>
    <row r="378" spans="1:6">
      <c r="A378">
        <v>394</v>
      </c>
      <c r="B378" t="s">
        <v>3279</v>
      </c>
      <c r="C378" t="s">
        <v>117</v>
      </c>
      <c r="D378" t="s">
        <v>3565</v>
      </c>
      <c r="E378" t="s">
        <v>4398</v>
      </c>
      <c r="F378" t="s">
        <v>4713</v>
      </c>
    </row>
    <row r="379" spans="1:6">
      <c r="A379">
        <v>395</v>
      </c>
      <c r="B379" t="s">
        <v>3279</v>
      </c>
      <c r="C379" t="s">
        <v>117</v>
      </c>
      <c r="D379" t="s">
        <v>3566</v>
      </c>
      <c r="E379" t="s">
        <v>4398</v>
      </c>
      <c r="F379" t="s">
        <v>4713</v>
      </c>
    </row>
    <row r="380" spans="1:6">
      <c r="A380">
        <v>396</v>
      </c>
      <c r="B380" t="s">
        <v>3279</v>
      </c>
      <c r="C380" t="s">
        <v>117</v>
      </c>
      <c r="D380" t="s">
        <v>3567</v>
      </c>
      <c r="E380" t="s">
        <v>4398</v>
      </c>
      <c r="F380" t="s">
        <v>4713</v>
      </c>
    </row>
    <row r="381" spans="1:6">
      <c r="A381">
        <v>397</v>
      </c>
      <c r="B381" t="s">
        <v>3279</v>
      </c>
      <c r="C381" t="s">
        <v>117</v>
      </c>
      <c r="D381" t="s">
        <v>3568</v>
      </c>
      <c r="E381" t="s">
        <v>4398</v>
      </c>
      <c r="F381" t="s">
        <v>4713</v>
      </c>
    </row>
    <row r="382" spans="1:6">
      <c r="A382">
        <v>398</v>
      </c>
      <c r="B382" t="s">
        <v>3279</v>
      </c>
      <c r="C382" t="s">
        <v>117</v>
      </c>
      <c r="D382" t="s">
        <v>3569</v>
      </c>
      <c r="E382" t="s">
        <v>4398</v>
      </c>
      <c r="F382" t="s">
        <v>4713</v>
      </c>
    </row>
    <row r="383" spans="1:6">
      <c r="A383">
        <v>399</v>
      </c>
      <c r="B383" t="s">
        <v>3279</v>
      </c>
      <c r="C383" t="s">
        <v>117</v>
      </c>
      <c r="D383" t="s">
        <v>3570</v>
      </c>
      <c r="E383" t="s">
        <v>4398</v>
      </c>
      <c r="F383" t="s">
        <v>4713</v>
      </c>
    </row>
    <row r="384" spans="1:6">
      <c r="A384">
        <v>402</v>
      </c>
      <c r="B384" t="s">
        <v>3279</v>
      </c>
      <c r="C384" t="s">
        <v>117</v>
      </c>
      <c r="D384" t="s">
        <v>3573</v>
      </c>
      <c r="E384" t="s">
        <v>4398</v>
      </c>
      <c r="F384" t="s">
        <v>4713</v>
      </c>
    </row>
    <row r="385" spans="1:6">
      <c r="A385">
        <v>400</v>
      </c>
      <c r="B385" t="s">
        <v>3279</v>
      </c>
      <c r="C385" t="s">
        <v>117</v>
      </c>
      <c r="D385" t="s">
        <v>3571</v>
      </c>
      <c r="E385" t="s">
        <v>4398</v>
      </c>
      <c r="F385" t="s">
        <v>4713</v>
      </c>
    </row>
    <row r="386" spans="1:6">
      <c r="A386">
        <v>401</v>
      </c>
      <c r="B386" t="s">
        <v>3279</v>
      </c>
      <c r="C386" t="s">
        <v>117</v>
      </c>
      <c r="D386" t="s">
        <v>3572</v>
      </c>
      <c r="E386" t="s">
        <v>4398</v>
      </c>
      <c r="F386" t="s">
        <v>4713</v>
      </c>
    </row>
    <row r="387" spans="1:6">
      <c r="A387">
        <v>403</v>
      </c>
      <c r="B387" t="s">
        <v>3279</v>
      </c>
      <c r="C387" t="s">
        <v>117</v>
      </c>
      <c r="D387" t="s">
        <v>251</v>
      </c>
      <c r="E387" t="s">
        <v>4398</v>
      </c>
      <c r="F387" t="s">
        <v>4713</v>
      </c>
    </row>
    <row r="388" spans="1:6">
      <c r="A388">
        <v>404</v>
      </c>
      <c r="B388" t="s">
        <v>3279</v>
      </c>
      <c r="C388" t="s">
        <v>117</v>
      </c>
      <c r="D388" t="s">
        <v>3574</v>
      </c>
      <c r="E388" t="s">
        <v>4398</v>
      </c>
      <c r="F388" t="s">
        <v>4713</v>
      </c>
    </row>
    <row r="389" spans="1:6">
      <c r="A389">
        <v>406</v>
      </c>
      <c r="B389" t="s">
        <v>3279</v>
      </c>
      <c r="C389" t="s">
        <v>117</v>
      </c>
      <c r="D389" t="s">
        <v>3575</v>
      </c>
      <c r="E389" t="s">
        <v>4398</v>
      </c>
      <c r="F389" t="s">
        <v>4713</v>
      </c>
    </row>
    <row r="390" spans="1:6">
      <c r="A390">
        <v>408</v>
      </c>
      <c r="B390" t="s">
        <v>3279</v>
      </c>
      <c r="C390" t="s">
        <v>117</v>
      </c>
      <c r="D390" t="s">
        <v>3576</v>
      </c>
      <c r="E390" t="s">
        <v>4398</v>
      </c>
      <c r="F390" t="s">
        <v>4713</v>
      </c>
    </row>
    <row r="391" spans="1:6">
      <c r="A391">
        <v>409</v>
      </c>
      <c r="B391" t="s">
        <v>3279</v>
      </c>
      <c r="C391" t="s">
        <v>117</v>
      </c>
      <c r="D391" t="s">
        <v>3577</v>
      </c>
      <c r="E391" t="s">
        <v>4398</v>
      </c>
      <c r="F391" t="s">
        <v>4713</v>
      </c>
    </row>
    <row r="392" spans="1:6">
      <c r="A392">
        <v>33711</v>
      </c>
      <c r="B392" t="s">
        <v>3279</v>
      </c>
      <c r="C392" t="s">
        <v>3578</v>
      </c>
      <c r="D392" t="s">
        <v>622</v>
      </c>
      <c r="E392" t="s">
        <v>4681</v>
      </c>
      <c r="F392" t="s">
        <v>4714</v>
      </c>
    </row>
    <row r="393" spans="1:6">
      <c r="A393">
        <v>33712</v>
      </c>
      <c r="B393" t="s">
        <v>3279</v>
      </c>
      <c r="C393" t="s">
        <v>118</v>
      </c>
      <c r="D393" t="s">
        <v>622</v>
      </c>
      <c r="E393" t="s">
        <v>4677</v>
      </c>
      <c r="F393" t="s">
        <v>4706</v>
      </c>
    </row>
    <row r="394" spans="1:6">
      <c r="A394">
        <v>33713</v>
      </c>
      <c r="B394" t="s">
        <v>3279</v>
      </c>
      <c r="C394" t="s">
        <v>119</v>
      </c>
      <c r="D394" t="s">
        <v>622</v>
      </c>
      <c r="E394" t="s">
        <v>4677</v>
      </c>
      <c r="F394" t="s">
        <v>4706</v>
      </c>
    </row>
    <row r="395" spans="1:6">
      <c r="A395">
        <v>33714</v>
      </c>
      <c r="B395" t="s">
        <v>3279</v>
      </c>
      <c r="C395" t="s">
        <v>120</v>
      </c>
      <c r="D395" t="s">
        <v>622</v>
      </c>
      <c r="E395" t="s">
        <v>4402</v>
      </c>
      <c r="F395" t="s">
        <v>4711</v>
      </c>
    </row>
    <row r="396" spans="1:6">
      <c r="A396">
        <v>43257</v>
      </c>
      <c r="B396" t="s">
        <v>3279</v>
      </c>
      <c r="C396" t="s">
        <v>215</v>
      </c>
      <c r="D396" t="s">
        <v>4257</v>
      </c>
      <c r="E396" t="s">
        <v>4681</v>
      </c>
      <c r="F396" t="s">
        <v>4714</v>
      </c>
    </row>
    <row r="397" spans="1:6">
      <c r="A397">
        <v>45361</v>
      </c>
      <c r="B397" t="s">
        <v>3279</v>
      </c>
      <c r="C397" t="s">
        <v>83</v>
      </c>
      <c r="D397" t="s">
        <v>4330</v>
      </c>
      <c r="E397" t="s">
        <v>4676</v>
      </c>
      <c r="F397" t="s">
        <v>4705</v>
      </c>
    </row>
    <row r="398" spans="1:6">
      <c r="A398">
        <v>45363</v>
      </c>
      <c r="B398" t="s">
        <v>3279</v>
      </c>
      <c r="C398" t="s">
        <v>4073</v>
      </c>
      <c r="D398" t="s">
        <v>4331</v>
      </c>
      <c r="E398" t="s">
        <v>4402</v>
      </c>
      <c r="F398" t="s">
        <v>4711</v>
      </c>
    </row>
    <row r="399" spans="1:6">
      <c r="A399">
        <v>33715</v>
      </c>
      <c r="B399" t="s">
        <v>3279</v>
      </c>
      <c r="C399" t="s">
        <v>121</v>
      </c>
      <c r="D399" t="s">
        <v>622</v>
      </c>
      <c r="E399" t="s">
        <v>4677</v>
      </c>
      <c r="F399" t="s">
        <v>4706</v>
      </c>
    </row>
    <row r="400" spans="1:6">
      <c r="A400">
        <v>33716</v>
      </c>
      <c r="B400" t="s">
        <v>3279</v>
      </c>
      <c r="C400" t="s">
        <v>3582</v>
      </c>
      <c r="D400" t="s">
        <v>622</v>
      </c>
      <c r="E400" t="s">
        <v>4403</v>
      </c>
      <c r="F400" t="s">
        <v>4699</v>
      </c>
    </row>
    <row r="401" spans="1:6">
      <c r="A401">
        <v>33717</v>
      </c>
      <c r="B401" t="s">
        <v>3279</v>
      </c>
      <c r="C401" t="s">
        <v>122</v>
      </c>
      <c r="D401" t="s">
        <v>622</v>
      </c>
      <c r="E401" t="s">
        <v>4679</v>
      </c>
      <c r="F401" t="s">
        <v>4697</v>
      </c>
    </row>
    <row r="402" spans="1:6">
      <c r="A402">
        <v>43244</v>
      </c>
      <c r="B402" t="s">
        <v>3279</v>
      </c>
      <c r="C402" t="s">
        <v>3385</v>
      </c>
      <c r="D402" t="s">
        <v>4250</v>
      </c>
      <c r="E402" t="s">
        <v>4676</v>
      </c>
      <c r="F402" t="s">
        <v>4705</v>
      </c>
    </row>
    <row r="403" spans="1:6">
      <c r="A403">
        <v>33718</v>
      </c>
      <c r="B403" t="s">
        <v>3279</v>
      </c>
      <c r="C403" t="s">
        <v>3584</v>
      </c>
      <c r="D403" t="s">
        <v>622</v>
      </c>
      <c r="E403" t="s">
        <v>4405</v>
      </c>
      <c r="F403" t="s">
        <v>4712</v>
      </c>
    </row>
    <row r="404" spans="1:6">
      <c r="A404">
        <v>33719</v>
      </c>
      <c r="B404" t="s">
        <v>3279</v>
      </c>
      <c r="C404" t="s">
        <v>123</v>
      </c>
      <c r="D404" t="s">
        <v>622</v>
      </c>
      <c r="E404" t="s">
        <v>4677</v>
      </c>
      <c r="F404" t="s">
        <v>4706</v>
      </c>
    </row>
    <row r="405" spans="1:6">
      <c r="A405">
        <v>44141</v>
      </c>
      <c r="B405" t="s">
        <v>3279</v>
      </c>
      <c r="C405" t="s">
        <v>117</v>
      </c>
      <c r="D405" t="s">
        <v>4268</v>
      </c>
      <c r="E405" t="s">
        <v>4398</v>
      </c>
      <c r="F405" t="s">
        <v>4713</v>
      </c>
    </row>
    <row r="406" spans="1:6">
      <c r="A406">
        <v>31375</v>
      </c>
      <c r="B406" t="s">
        <v>3279</v>
      </c>
      <c r="C406" t="s">
        <v>3586</v>
      </c>
      <c r="D406" t="s">
        <v>622</v>
      </c>
      <c r="E406" t="s">
        <v>4677</v>
      </c>
      <c r="F406" t="s">
        <v>4706</v>
      </c>
    </row>
    <row r="407" spans="1:6">
      <c r="A407">
        <v>34327</v>
      </c>
      <c r="B407" t="s">
        <v>3279</v>
      </c>
      <c r="C407" t="s">
        <v>124</v>
      </c>
      <c r="D407" t="s">
        <v>622</v>
      </c>
      <c r="E407" t="s">
        <v>4676</v>
      </c>
      <c r="F407" t="s">
        <v>4705</v>
      </c>
    </row>
    <row r="408" spans="1:6">
      <c r="A408">
        <v>33721</v>
      </c>
      <c r="B408" t="s">
        <v>3279</v>
      </c>
      <c r="C408" t="s">
        <v>125</v>
      </c>
      <c r="D408" t="s">
        <v>622</v>
      </c>
      <c r="E408" t="s">
        <v>4680</v>
      </c>
      <c r="F408" t="s">
        <v>4710</v>
      </c>
    </row>
    <row r="409" spans="1:6">
      <c r="A409">
        <v>33722</v>
      </c>
      <c r="B409" t="s">
        <v>3279</v>
      </c>
      <c r="C409" t="s">
        <v>126</v>
      </c>
      <c r="D409" t="s">
        <v>622</v>
      </c>
      <c r="E409" t="s">
        <v>4680</v>
      </c>
      <c r="F409" t="s">
        <v>4710</v>
      </c>
    </row>
    <row r="410" spans="1:6">
      <c r="A410">
        <v>33723</v>
      </c>
      <c r="B410" t="s">
        <v>3279</v>
      </c>
      <c r="C410" t="s">
        <v>127</v>
      </c>
      <c r="D410" t="s">
        <v>622</v>
      </c>
      <c r="E410" t="s">
        <v>4404</v>
      </c>
      <c r="F410" t="s">
        <v>4707</v>
      </c>
    </row>
    <row r="411" spans="1:6">
      <c r="A411">
        <v>44108</v>
      </c>
      <c r="B411" t="s">
        <v>3279</v>
      </c>
      <c r="C411" t="s">
        <v>127</v>
      </c>
      <c r="D411" t="s">
        <v>3587</v>
      </c>
      <c r="E411" t="s">
        <v>4404</v>
      </c>
      <c r="F411" t="s">
        <v>4707</v>
      </c>
    </row>
    <row r="412" spans="1:6">
      <c r="A412">
        <v>44286</v>
      </c>
      <c r="B412" t="s">
        <v>3279</v>
      </c>
      <c r="C412" t="s">
        <v>127</v>
      </c>
      <c r="D412" t="s">
        <v>3588</v>
      </c>
      <c r="E412" t="s">
        <v>4404</v>
      </c>
      <c r="F412" t="s">
        <v>4707</v>
      </c>
    </row>
    <row r="413" spans="1:6">
      <c r="A413">
        <v>43187</v>
      </c>
      <c r="B413" t="s">
        <v>3279</v>
      </c>
      <c r="C413" t="s">
        <v>3905</v>
      </c>
      <c r="D413" t="s">
        <v>4193</v>
      </c>
      <c r="E413" t="s">
        <v>4680</v>
      </c>
      <c r="F413" t="s">
        <v>4710</v>
      </c>
    </row>
    <row r="414" spans="1:6">
      <c r="A414">
        <v>43247</v>
      </c>
      <c r="B414" t="s">
        <v>3279</v>
      </c>
      <c r="C414" t="s">
        <v>3919</v>
      </c>
      <c r="D414" t="s">
        <v>4253</v>
      </c>
      <c r="E414" t="s">
        <v>4400</v>
      </c>
      <c r="F414" t="s">
        <v>4708</v>
      </c>
    </row>
    <row r="415" spans="1:6">
      <c r="A415">
        <v>33724</v>
      </c>
      <c r="B415" t="s">
        <v>3279</v>
      </c>
      <c r="C415" t="s">
        <v>3591</v>
      </c>
      <c r="D415" t="s">
        <v>622</v>
      </c>
      <c r="E415" t="s">
        <v>4687</v>
      </c>
      <c r="F415" t="s">
        <v>4698</v>
      </c>
    </row>
    <row r="416" spans="1:6">
      <c r="A416">
        <v>43197</v>
      </c>
      <c r="B416" t="s">
        <v>3279</v>
      </c>
      <c r="C416" t="s">
        <v>4133</v>
      </c>
      <c r="D416" t="s">
        <v>4203</v>
      </c>
      <c r="E416" t="s">
        <v>4679</v>
      </c>
      <c r="F416" t="s">
        <v>4697</v>
      </c>
    </row>
    <row r="417" spans="1:6">
      <c r="A417">
        <v>44142</v>
      </c>
      <c r="B417" t="s">
        <v>3279</v>
      </c>
      <c r="C417" t="s">
        <v>117</v>
      </c>
      <c r="D417" t="s">
        <v>4269</v>
      </c>
      <c r="E417" t="s">
        <v>4398</v>
      </c>
      <c r="F417" t="s">
        <v>4713</v>
      </c>
    </row>
    <row r="418" spans="1:6">
      <c r="A418">
        <v>33725</v>
      </c>
      <c r="B418" t="s">
        <v>3279</v>
      </c>
      <c r="C418" t="s">
        <v>3594</v>
      </c>
      <c r="D418" t="s">
        <v>622</v>
      </c>
      <c r="E418" t="s">
        <v>4681</v>
      </c>
      <c r="F418" t="s">
        <v>4714</v>
      </c>
    </row>
    <row r="419" spans="1:6">
      <c r="A419">
        <v>44270</v>
      </c>
      <c r="B419" t="s">
        <v>3279</v>
      </c>
      <c r="C419" t="s">
        <v>5</v>
      </c>
      <c r="D419" t="s">
        <v>4305</v>
      </c>
      <c r="E419" t="s">
        <v>4687</v>
      </c>
      <c r="F419" t="s">
        <v>4698</v>
      </c>
    </row>
    <row r="420" spans="1:6">
      <c r="A420">
        <v>44155</v>
      </c>
      <c r="B420" t="s">
        <v>3279</v>
      </c>
      <c r="C420" t="s">
        <v>234</v>
      </c>
      <c r="D420" t="s">
        <v>4281</v>
      </c>
      <c r="E420" t="s">
        <v>4680</v>
      </c>
      <c r="F420" t="s">
        <v>4710</v>
      </c>
    </row>
    <row r="421" spans="1:6">
      <c r="A421">
        <v>43198</v>
      </c>
      <c r="B421" t="s">
        <v>3279</v>
      </c>
      <c r="C421" t="s">
        <v>197</v>
      </c>
      <c r="D421" t="s">
        <v>4204</v>
      </c>
      <c r="E421" t="s">
        <v>4681</v>
      </c>
      <c r="F421" t="s">
        <v>4714</v>
      </c>
    </row>
    <row r="422" spans="1:6">
      <c r="A422">
        <v>33726</v>
      </c>
      <c r="B422" t="s">
        <v>3279</v>
      </c>
      <c r="C422" t="s">
        <v>3598</v>
      </c>
      <c r="D422" t="s">
        <v>622</v>
      </c>
      <c r="E422" t="s">
        <v>4680</v>
      </c>
      <c r="F422" t="s">
        <v>4710</v>
      </c>
    </row>
    <row r="423" spans="1:6">
      <c r="A423">
        <v>33727</v>
      </c>
      <c r="B423" t="s">
        <v>3279</v>
      </c>
      <c r="C423" t="s">
        <v>3599</v>
      </c>
      <c r="D423" t="s">
        <v>622</v>
      </c>
      <c r="E423" t="s">
        <v>4677</v>
      </c>
      <c r="F423" t="s">
        <v>4706</v>
      </c>
    </row>
    <row r="424" spans="1:6">
      <c r="A424">
        <v>44265</v>
      </c>
      <c r="B424" t="s">
        <v>3279</v>
      </c>
      <c r="C424" t="s">
        <v>128</v>
      </c>
      <c r="D424" t="s">
        <v>3600</v>
      </c>
      <c r="E424" t="s">
        <v>4401</v>
      </c>
      <c r="F424" t="s">
        <v>4709</v>
      </c>
    </row>
    <row r="425" spans="1:6">
      <c r="A425">
        <v>33728</v>
      </c>
      <c r="B425" t="s">
        <v>3279</v>
      </c>
      <c r="C425" t="s">
        <v>128</v>
      </c>
      <c r="D425" t="s">
        <v>622</v>
      </c>
      <c r="E425" t="s">
        <v>4401</v>
      </c>
      <c r="F425" t="s">
        <v>4709</v>
      </c>
    </row>
    <row r="426" spans="1:6">
      <c r="A426">
        <v>44086</v>
      </c>
      <c r="B426" t="s">
        <v>3279</v>
      </c>
      <c r="C426" t="s">
        <v>3601</v>
      </c>
      <c r="D426" t="s">
        <v>622</v>
      </c>
      <c r="E426" t="s">
        <v>4400</v>
      </c>
      <c r="F426" t="s">
        <v>4708</v>
      </c>
    </row>
    <row r="427" spans="1:6">
      <c r="A427">
        <v>33729</v>
      </c>
      <c r="B427" t="s">
        <v>3279</v>
      </c>
      <c r="C427" t="s">
        <v>3601</v>
      </c>
      <c r="D427" t="s">
        <v>3602</v>
      </c>
      <c r="E427" t="s">
        <v>4400</v>
      </c>
      <c r="F427" t="s">
        <v>4708</v>
      </c>
    </row>
    <row r="428" spans="1:6">
      <c r="A428">
        <v>33732</v>
      </c>
      <c r="B428" t="s">
        <v>3279</v>
      </c>
      <c r="C428" t="s">
        <v>129</v>
      </c>
      <c r="D428" t="s">
        <v>622</v>
      </c>
      <c r="E428" t="s">
        <v>4679</v>
      </c>
      <c r="F428" t="s">
        <v>4697</v>
      </c>
    </row>
    <row r="429" spans="1:6">
      <c r="A429">
        <v>45375</v>
      </c>
      <c r="B429" t="s">
        <v>3279</v>
      </c>
      <c r="C429" t="s">
        <v>129</v>
      </c>
      <c r="D429" t="s">
        <v>3603</v>
      </c>
      <c r="E429" t="s">
        <v>4679</v>
      </c>
      <c r="F429" t="s">
        <v>4697</v>
      </c>
    </row>
    <row r="430" spans="1:6">
      <c r="A430">
        <v>33734</v>
      </c>
      <c r="B430" t="s">
        <v>3279</v>
      </c>
      <c r="C430" t="s">
        <v>130</v>
      </c>
      <c r="D430" t="s">
        <v>622</v>
      </c>
      <c r="E430" t="s">
        <v>4679</v>
      </c>
      <c r="F430" t="s">
        <v>4697</v>
      </c>
    </row>
    <row r="431" spans="1:6">
      <c r="A431">
        <v>33735</v>
      </c>
      <c r="B431" t="s">
        <v>3279</v>
      </c>
      <c r="C431" t="s">
        <v>131</v>
      </c>
      <c r="D431" t="s">
        <v>622</v>
      </c>
      <c r="E431" t="s">
        <v>4681</v>
      </c>
      <c r="F431" t="s">
        <v>4714</v>
      </c>
    </row>
    <row r="432" spans="1:6">
      <c r="A432">
        <v>43225</v>
      </c>
      <c r="B432" t="s">
        <v>3279</v>
      </c>
      <c r="C432" t="s">
        <v>63</v>
      </c>
      <c r="D432" t="s">
        <v>4231</v>
      </c>
      <c r="E432" t="s">
        <v>4679</v>
      </c>
      <c r="F432" t="s">
        <v>4697</v>
      </c>
    </row>
    <row r="433" spans="1:6">
      <c r="A433">
        <v>33737</v>
      </c>
      <c r="B433" t="s">
        <v>3279</v>
      </c>
      <c r="C433" t="s">
        <v>132</v>
      </c>
      <c r="D433" t="s">
        <v>622</v>
      </c>
      <c r="E433" t="s">
        <v>4677</v>
      </c>
      <c r="F433" t="s">
        <v>4706</v>
      </c>
    </row>
    <row r="434" spans="1:6">
      <c r="A434">
        <v>33739</v>
      </c>
      <c r="B434" t="s">
        <v>3279</v>
      </c>
      <c r="C434" t="s">
        <v>3605</v>
      </c>
      <c r="D434" t="s">
        <v>622</v>
      </c>
      <c r="E434" t="s">
        <v>4404</v>
      </c>
      <c r="F434" t="s">
        <v>4707</v>
      </c>
    </row>
    <row r="435" spans="1:6">
      <c r="A435">
        <v>33741</v>
      </c>
      <c r="B435" t="s">
        <v>3279</v>
      </c>
      <c r="C435" t="s">
        <v>133</v>
      </c>
      <c r="D435" t="s">
        <v>622</v>
      </c>
      <c r="E435" t="s">
        <v>4677</v>
      </c>
      <c r="F435" t="s">
        <v>4706</v>
      </c>
    </row>
    <row r="436" spans="1:6">
      <c r="A436">
        <v>33744</v>
      </c>
      <c r="B436" t="s">
        <v>3279</v>
      </c>
      <c r="C436" t="s">
        <v>134</v>
      </c>
      <c r="D436" t="s">
        <v>622</v>
      </c>
      <c r="E436" t="s">
        <v>4679</v>
      </c>
      <c r="F436" t="s">
        <v>4697</v>
      </c>
    </row>
    <row r="437" spans="1:6">
      <c r="A437">
        <v>43188</v>
      </c>
      <c r="B437" t="s">
        <v>3279</v>
      </c>
      <c r="C437" t="s">
        <v>3935</v>
      </c>
      <c r="D437" t="s">
        <v>4194</v>
      </c>
      <c r="E437" t="s">
        <v>4680</v>
      </c>
      <c r="F437" t="s">
        <v>4710</v>
      </c>
    </row>
    <row r="438" spans="1:6">
      <c r="A438">
        <v>33745</v>
      </c>
      <c r="B438" t="s">
        <v>3279</v>
      </c>
      <c r="C438" t="s">
        <v>3607</v>
      </c>
      <c r="D438" t="s">
        <v>622</v>
      </c>
      <c r="E438" t="s">
        <v>4679</v>
      </c>
      <c r="F438" t="s">
        <v>4697</v>
      </c>
    </row>
    <row r="439" spans="1:6">
      <c r="A439">
        <v>44110</v>
      </c>
      <c r="B439" t="s">
        <v>3279</v>
      </c>
      <c r="C439" t="s">
        <v>3607</v>
      </c>
      <c r="D439" t="s">
        <v>3608</v>
      </c>
      <c r="E439" t="s">
        <v>4679</v>
      </c>
      <c r="F439" t="s">
        <v>4697</v>
      </c>
    </row>
    <row r="440" spans="1:6">
      <c r="A440">
        <v>43199</v>
      </c>
      <c r="B440" t="s">
        <v>3279</v>
      </c>
      <c r="C440" t="s">
        <v>122</v>
      </c>
      <c r="D440" t="s">
        <v>4205</v>
      </c>
      <c r="E440" t="s">
        <v>4679</v>
      </c>
      <c r="F440" t="s">
        <v>4697</v>
      </c>
    </row>
    <row r="441" spans="1:6">
      <c r="A441">
        <v>33747</v>
      </c>
      <c r="B441" t="s">
        <v>3279</v>
      </c>
      <c r="C441" t="s">
        <v>135</v>
      </c>
      <c r="D441" t="s">
        <v>622</v>
      </c>
      <c r="E441" t="s">
        <v>4679</v>
      </c>
      <c r="F441" t="s">
        <v>4697</v>
      </c>
    </row>
    <row r="442" spans="1:6">
      <c r="A442">
        <v>33748</v>
      </c>
      <c r="B442" t="s">
        <v>3279</v>
      </c>
      <c r="C442" t="s">
        <v>136</v>
      </c>
      <c r="D442" t="s">
        <v>622</v>
      </c>
      <c r="E442" t="s">
        <v>4403</v>
      </c>
      <c r="F442" t="s">
        <v>4699</v>
      </c>
    </row>
    <row r="443" spans="1:6">
      <c r="A443">
        <v>33750</v>
      </c>
      <c r="B443" t="s">
        <v>3279</v>
      </c>
      <c r="C443" t="s">
        <v>3610</v>
      </c>
      <c r="D443" t="s">
        <v>622</v>
      </c>
      <c r="E443" t="s">
        <v>4680</v>
      </c>
      <c r="F443" t="s">
        <v>4710</v>
      </c>
    </row>
    <row r="444" spans="1:6">
      <c r="A444">
        <v>44273</v>
      </c>
      <c r="B444" t="s">
        <v>3279</v>
      </c>
      <c r="C444" t="s">
        <v>246</v>
      </c>
      <c r="D444" t="s">
        <v>4306</v>
      </c>
      <c r="E444" t="s">
        <v>4681</v>
      </c>
      <c r="F444" t="s">
        <v>4714</v>
      </c>
    </row>
    <row r="445" spans="1:6">
      <c r="A445">
        <v>43226</v>
      </c>
      <c r="B445" t="s">
        <v>3279</v>
      </c>
      <c r="C445" t="s">
        <v>63</v>
      </c>
      <c r="D445" t="s">
        <v>4232</v>
      </c>
      <c r="E445" t="s">
        <v>4679</v>
      </c>
      <c r="F445" t="s">
        <v>4697</v>
      </c>
    </row>
    <row r="446" spans="1:6">
      <c r="A446">
        <v>43214</v>
      </c>
      <c r="B446" t="s">
        <v>3279</v>
      </c>
      <c r="C446" t="s">
        <v>3309</v>
      </c>
      <c r="D446" t="s">
        <v>4220</v>
      </c>
      <c r="E446" t="s">
        <v>4401</v>
      </c>
      <c r="F446" t="s">
        <v>4709</v>
      </c>
    </row>
    <row r="447" spans="1:6">
      <c r="A447">
        <v>33752</v>
      </c>
      <c r="B447" t="s">
        <v>3279</v>
      </c>
      <c r="C447" t="s">
        <v>3614</v>
      </c>
      <c r="D447" t="s">
        <v>622</v>
      </c>
      <c r="E447" t="s">
        <v>4676</v>
      </c>
      <c r="F447" t="s">
        <v>4705</v>
      </c>
    </row>
    <row r="448" spans="1:6">
      <c r="A448">
        <v>33753</v>
      </c>
      <c r="B448" t="s">
        <v>3279</v>
      </c>
      <c r="C448" t="s">
        <v>3615</v>
      </c>
      <c r="D448" t="s">
        <v>622</v>
      </c>
      <c r="E448" t="s">
        <v>4400</v>
      </c>
      <c r="F448" t="s">
        <v>4708</v>
      </c>
    </row>
    <row r="449" spans="1:6">
      <c r="A449">
        <v>44149</v>
      </c>
      <c r="B449" t="s">
        <v>3279</v>
      </c>
      <c r="C449" t="s">
        <v>3615</v>
      </c>
      <c r="D449" t="s">
        <v>4276</v>
      </c>
      <c r="E449" t="s">
        <v>4400</v>
      </c>
      <c r="F449" t="s">
        <v>4708</v>
      </c>
    </row>
    <row r="450" spans="1:6">
      <c r="A450">
        <v>45364</v>
      </c>
      <c r="B450" t="s">
        <v>3279</v>
      </c>
      <c r="C450" t="s">
        <v>129</v>
      </c>
      <c r="D450" t="s">
        <v>4332</v>
      </c>
      <c r="E450" t="s">
        <v>4679</v>
      </c>
      <c r="F450" t="s">
        <v>4697</v>
      </c>
    </row>
    <row r="451" spans="1:6">
      <c r="A451">
        <v>417</v>
      </c>
      <c r="B451" t="s">
        <v>3279</v>
      </c>
      <c r="C451" t="s">
        <v>3618</v>
      </c>
      <c r="D451" t="s">
        <v>3619</v>
      </c>
      <c r="E451" t="s">
        <v>4677</v>
      </c>
      <c r="F451" t="s">
        <v>4706</v>
      </c>
    </row>
    <row r="452" spans="1:6">
      <c r="A452">
        <v>418</v>
      </c>
      <c r="B452" t="s">
        <v>3279</v>
      </c>
      <c r="C452" t="s">
        <v>3618</v>
      </c>
      <c r="D452" t="s">
        <v>63</v>
      </c>
      <c r="E452" t="s">
        <v>4677</v>
      </c>
      <c r="F452" t="s">
        <v>4706</v>
      </c>
    </row>
    <row r="453" spans="1:6">
      <c r="A453">
        <v>421</v>
      </c>
      <c r="B453" t="s">
        <v>3279</v>
      </c>
      <c r="C453" t="s">
        <v>3618</v>
      </c>
      <c r="D453" t="s">
        <v>3620</v>
      </c>
      <c r="E453" t="s">
        <v>4677</v>
      </c>
      <c r="F453" t="s">
        <v>4706</v>
      </c>
    </row>
    <row r="454" spans="1:6">
      <c r="A454">
        <v>422</v>
      </c>
      <c r="B454" t="s">
        <v>3279</v>
      </c>
      <c r="C454" t="s">
        <v>3618</v>
      </c>
      <c r="D454" t="s">
        <v>3621</v>
      </c>
      <c r="E454" t="s">
        <v>4677</v>
      </c>
      <c r="F454" t="s">
        <v>4706</v>
      </c>
    </row>
    <row r="455" spans="1:6">
      <c r="A455">
        <v>423</v>
      </c>
      <c r="B455" t="s">
        <v>3279</v>
      </c>
      <c r="C455" t="s">
        <v>3618</v>
      </c>
      <c r="D455" t="s">
        <v>3622</v>
      </c>
      <c r="E455" t="s">
        <v>4677</v>
      </c>
      <c r="F455" t="s">
        <v>4706</v>
      </c>
    </row>
    <row r="456" spans="1:6">
      <c r="A456">
        <v>424</v>
      </c>
      <c r="B456" t="s">
        <v>3279</v>
      </c>
      <c r="C456" t="s">
        <v>3618</v>
      </c>
      <c r="D456" t="s">
        <v>3311</v>
      </c>
      <c r="E456" t="s">
        <v>4677</v>
      </c>
      <c r="F456" t="s">
        <v>4706</v>
      </c>
    </row>
    <row r="457" spans="1:6">
      <c r="A457">
        <v>426</v>
      </c>
      <c r="B457" t="s">
        <v>3279</v>
      </c>
      <c r="C457" t="s">
        <v>3618</v>
      </c>
      <c r="D457" t="s">
        <v>622</v>
      </c>
      <c r="E457" t="s">
        <v>4677</v>
      </c>
      <c r="F457" t="s">
        <v>4706</v>
      </c>
    </row>
    <row r="458" spans="1:6">
      <c r="A458">
        <v>429</v>
      </c>
      <c r="B458" t="s">
        <v>3279</v>
      </c>
      <c r="C458" t="s">
        <v>3618</v>
      </c>
      <c r="D458" t="s">
        <v>711</v>
      </c>
      <c r="E458" t="s">
        <v>4677</v>
      </c>
      <c r="F458" t="s">
        <v>4706</v>
      </c>
    </row>
    <row r="459" spans="1:6">
      <c r="A459">
        <v>430</v>
      </c>
      <c r="B459" t="s">
        <v>3279</v>
      </c>
      <c r="C459" t="s">
        <v>3618</v>
      </c>
      <c r="D459" t="s">
        <v>3623</v>
      </c>
      <c r="E459" t="s">
        <v>4677</v>
      </c>
      <c r="F459" t="s">
        <v>4706</v>
      </c>
    </row>
    <row r="460" spans="1:6">
      <c r="A460">
        <v>431</v>
      </c>
      <c r="B460" t="s">
        <v>3279</v>
      </c>
      <c r="C460" t="s">
        <v>3618</v>
      </c>
      <c r="D460" t="s">
        <v>3624</v>
      </c>
      <c r="E460" t="s">
        <v>4677</v>
      </c>
      <c r="F460" t="s">
        <v>4706</v>
      </c>
    </row>
    <row r="461" spans="1:6">
      <c r="A461">
        <v>432</v>
      </c>
      <c r="B461" t="s">
        <v>3279</v>
      </c>
      <c r="C461" t="s">
        <v>3618</v>
      </c>
      <c r="D461" t="s">
        <v>3625</v>
      </c>
      <c r="E461" t="s">
        <v>4677</v>
      </c>
      <c r="F461" t="s">
        <v>4706</v>
      </c>
    </row>
    <row r="462" spans="1:6">
      <c r="A462">
        <v>433</v>
      </c>
      <c r="B462" t="s">
        <v>3279</v>
      </c>
      <c r="C462" t="s">
        <v>3618</v>
      </c>
      <c r="D462" t="s">
        <v>3626</v>
      </c>
      <c r="E462" t="s">
        <v>4677</v>
      </c>
      <c r="F462" t="s">
        <v>4706</v>
      </c>
    </row>
    <row r="463" spans="1:6">
      <c r="A463">
        <v>435</v>
      </c>
      <c r="B463" t="s">
        <v>3279</v>
      </c>
      <c r="C463" t="s">
        <v>3618</v>
      </c>
      <c r="D463" t="s">
        <v>3627</v>
      </c>
      <c r="E463" t="s">
        <v>4677</v>
      </c>
      <c r="F463" t="s">
        <v>4706</v>
      </c>
    </row>
    <row r="464" spans="1:6">
      <c r="A464">
        <v>436</v>
      </c>
      <c r="B464" t="s">
        <v>3279</v>
      </c>
      <c r="C464" t="s">
        <v>3618</v>
      </c>
      <c r="D464" t="s">
        <v>3628</v>
      </c>
      <c r="E464" t="s">
        <v>4677</v>
      </c>
      <c r="F464" t="s">
        <v>4706</v>
      </c>
    </row>
    <row r="465" spans="1:6">
      <c r="A465">
        <v>437</v>
      </c>
      <c r="B465" t="s">
        <v>3279</v>
      </c>
      <c r="C465" t="s">
        <v>3618</v>
      </c>
      <c r="D465" t="s">
        <v>3629</v>
      </c>
      <c r="E465" t="s">
        <v>4677</v>
      </c>
      <c r="F465" t="s">
        <v>4706</v>
      </c>
    </row>
    <row r="466" spans="1:6">
      <c r="A466">
        <v>441</v>
      </c>
      <c r="B466" t="s">
        <v>3279</v>
      </c>
      <c r="C466" t="s">
        <v>3618</v>
      </c>
      <c r="D466" t="s">
        <v>3630</v>
      </c>
      <c r="E466" t="s">
        <v>4677</v>
      </c>
      <c r="F466" t="s">
        <v>4706</v>
      </c>
    </row>
    <row r="467" spans="1:6">
      <c r="A467">
        <v>32081</v>
      </c>
      <c r="B467" t="s">
        <v>3279</v>
      </c>
      <c r="C467" t="s">
        <v>3618</v>
      </c>
      <c r="D467" t="s">
        <v>3631</v>
      </c>
      <c r="E467" t="s">
        <v>4677</v>
      </c>
      <c r="F467" t="s">
        <v>4706</v>
      </c>
    </row>
    <row r="468" spans="1:6">
      <c r="A468">
        <v>444</v>
      </c>
      <c r="B468" t="s">
        <v>3279</v>
      </c>
      <c r="C468" t="s">
        <v>3618</v>
      </c>
      <c r="D468" t="s">
        <v>3632</v>
      </c>
      <c r="E468" t="s">
        <v>4677</v>
      </c>
      <c r="F468" t="s">
        <v>4706</v>
      </c>
    </row>
    <row r="469" spans="1:6">
      <c r="A469">
        <v>445</v>
      </c>
      <c r="B469" t="s">
        <v>3279</v>
      </c>
      <c r="C469" t="s">
        <v>3618</v>
      </c>
      <c r="D469" t="s">
        <v>3633</v>
      </c>
      <c r="E469" t="s">
        <v>4677</v>
      </c>
      <c r="F469" t="s">
        <v>4706</v>
      </c>
    </row>
    <row r="470" spans="1:6">
      <c r="A470">
        <v>449</v>
      </c>
      <c r="B470" t="s">
        <v>3279</v>
      </c>
      <c r="C470" t="s">
        <v>3618</v>
      </c>
      <c r="D470" t="s">
        <v>3634</v>
      </c>
      <c r="E470" t="s">
        <v>4677</v>
      </c>
      <c r="F470" t="s">
        <v>4706</v>
      </c>
    </row>
    <row r="471" spans="1:6">
      <c r="A471">
        <v>450</v>
      </c>
      <c r="B471" t="s">
        <v>3279</v>
      </c>
      <c r="C471" t="s">
        <v>3618</v>
      </c>
      <c r="D471" t="s">
        <v>3348</v>
      </c>
      <c r="E471" t="s">
        <v>4677</v>
      </c>
      <c r="F471" t="s">
        <v>4706</v>
      </c>
    </row>
    <row r="472" spans="1:6">
      <c r="A472">
        <v>455</v>
      </c>
      <c r="B472" t="s">
        <v>3279</v>
      </c>
      <c r="C472" t="s">
        <v>3618</v>
      </c>
      <c r="D472" t="s">
        <v>3635</v>
      </c>
      <c r="E472" t="s">
        <v>4677</v>
      </c>
      <c r="F472" t="s">
        <v>4706</v>
      </c>
    </row>
    <row r="473" spans="1:6">
      <c r="A473">
        <v>456</v>
      </c>
      <c r="B473" t="s">
        <v>3279</v>
      </c>
      <c r="C473" t="s">
        <v>3618</v>
      </c>
      <c r="D473" t="s">
        <v>3636</v>
      </c>
      <c r="E473" t="s">
        <v>4677</v>
      </c>
      <c r="F473" t="s">
        <v>4706</v>
      </c>
    </row>
    <row r="474" spans="1:6">
      <c r="A474">
        <v>458</v>
      </c>
      <c r="B474" t="s">
        <v>3279</v>
      </c>
      <c r="C474" t="s">
        <v>3618</v>
      </c>
      <c r="D474" t="s">
        <v>3637</v>
      </c>
      <c r="E474" t="s">
        <v>4677</v>
      </c>
      <c r="F474" t="s">
        <v>4706</v>
      </c>
    </row>
    <row r="475" spans="1:6">
      <c r="A475">
        <v>459</v>
      </c>
      <c r="B475" t="s">
        <v>3279</v>
      </c>
      <c r="C475" t="s">
        <v>3618</v>
      </c>
      <c r="D475" t="s">
        <v>3638</v>
      </c>
      <c r="E475" t="s">
        <v>4677</v>
      </c>
      <c r="F475" t="s">
        <v>4706</v>
      </c>
    </row>
    <row r="476" spans="1:6">
      <c r="A476">
        <v>460</v>
      </c>
      <c r="B476" t="s">
        <v>3279</v>
      </c>
      <c r="C476" t="s">
        <v>3618</v>
      </c>
      <c r="D476" t="s">
        <v>3639</v>
      </c>
      <c r="E476" t="s">
        <v>4677</v>
      </c>
      <c r="F476" t="s">
        <v>4706</v>
      </c>
    </row>
    <row r="477" spans="1:6">
      <c r="A477">
        <v>45365</v>
      </c>
      <c r="B477" t="s">
        <v>3279</v>
      </c>
      <c r="C477" t="s">
        <v>3902</v>
      </c>
      <c r="D477" t="s">
        <v>4333</v>
      </c>
      <c r="E477" t="s">
        <v>4401</v>
      </c>
      <c r="F477" t="s">
        <v>4709</v>
      </c>
    </row>
    <row r="478" spans="1:6">
      <c r="A478">
        <v>43200</v>
      </c>
      <c r="B478" t="s">
        <v>3279</v>
      </c>
      <c r="C478" t="s">
        <v>197</v>
      </c>
      <c r="D478" t="s">
        <v>4206</v>
      </c>
      <c r="E478" t="s">
        <v>4681</v>
      </c>
      <c r="F478" t="s">
        <v>4714</v>
      </c>
    </row>
    <row r="479" spans="1:6">
      <c r="A479">
        <v>44150</v>
      </c>
      <c r="B479" t="s">
        <v>3279</v>
      </c>
      <c r="C479" t="s">
        <v>3618</v>
      </c>
      <c r="D479" t="s">
        <v>4277</v>
      </c>
      <c r="E479" t="s">
        <v>4677</v>
      </c>
      <c r="F479" t="s">
        <v>4706</v>
      </c>
    </row>
    <row r="480" spans="1:6">
      <c r="A480">
        <v>45339</v>
      </c>
      <c r="B480" t="s">
        <v>3279</v>
      </c>
      <c r="C480" t="s">
        <v>137</v>
      </c>
      <c r="D480" t="s">
        <v>59</v>
      </c>
      <c r="E480" t="s">
        <v>4687</v>
      </c>
      <c r="F480" t="s">
        <v>4698</v>
      </c>
    </row>
    <row r="481" spans="1:6">
      <c r="A481">
        <v>33755</v>
      </c>
      <c r="B481" t="s">
        <v>3279</v>
      </c>
      <c r="C481" t="s">
        <v>137</v>
      </c>
      <c r="D481" t="s">
        <v>622</v>
      </c>
      <c r="E481" t="s">
        <v>4687</v>
      </c>
      <c r="F481" t="s">
        <v>4698</v>
      </c>
    </row>
    <row r="482" spans="1:6">
      <c r="A482">
        <v>44168</v>
      </c>
      <c r="B482" t="s">
        <v>3279</v>
      </c>
      <c r="C482" t="s">
        <v>137</v>
      </c>
      <c r="D482" t="s">
        <v>3642</v>
      </c>
      <c r="E482" t="s">
        <v>4687</v>
      </c>
      <c r="F482" t="s">
        <v>4698</v>
      </c>
    </row>
    <row r="483" spans="1:6">
      <c r="A483">
        <v>45340</v>
      </c>
      <c r="B483" t="s">
        <v>3279</v>
      </c>
      <c r="C483" t="s">
        <v>137</v>
      </c>
      <c r="D483" t="s">
        <v>3411</v>
      </c>
      <c r="E483" t="s">
        <v>4687</v>
      </c>
      <c r="F483" t="s">
        <v>4698</v>
      </c>
    </row>
    <row r="484" spans="1:6">
      <c r="A484">
        <v>44134</v>
      </c>
      <c r="B484" t="s">
        <v>3279</v>
      </c>
      <c r="C484" t="s">
        <v>3305</v>
      </c>
      <c r="D484" t="s">
        <v>4263</v>
      </c>
      <c r="E484" t="s">
        <v>4407</v>
      </c>
      <c r="F484" t="s">
        <v>4704</v>
      </c>
    </row>
    <row r="485" spans="1:6">
      <c r="A485">
        <v>33756</v>
      </c>
      <c r="B485" t="s">
        <v>3279</v>
      </c>
      <c r="C485" t="s">
        <v>3645</v>
      </c>
      <c r="D485" t="s">
        <v>622</v>
      </c>
      <c r="E485" t="s">
        <v>4398</v>
      </c>
      <c r="F485" t="s">
        <v>4713</v>
      </c>
    </row>
    <row r="486" spans="1:6">
      <c r="A486">
        <v>33758</v>
      </c>
      <c r="B486" t="s">
        <v>3279</v>
      </c>
      <c r="C486" t="s">
        <v>3646</v>
      </c>
      <c r="D486" t="s">
        <v>622</v>
      </c>
      <c r="E486" t="s">
        <v>4677</v>
      </c>
      <c r="F486" t="s">
        <v>4706</v>
      </c>
    </row>
    <row r="487" spans="1:6">
      <c r="A487">
        <v>38519</v>
      </c>
      <c r="B487" t="s">
        <v>3279</v>
      </c>
      <c r="C487" t="s">
        <v>3646</v>
      </c>
      <c r="D487" t="s">
        <v>3289</v>
      </c>
      <c r="E487" t="s">
        <v>4677</v>
      </c>
      <c r="F487" t="s">
        <v>4706</v>
      </c>
    </row>
    <row r="488" spans="1:6">
      <c r="A488">
        <v>33760</v>
      </c>
      <c r="B488" t="s">
        <v>3279</v>
      </c>
      <c r="C488" t="s">
        <v>3647</v>
      </c>
      <c r="D488" t="s">
        <v>622</v>
      </c>
      <c r="E488" t="s">
        <v>4398</v>
      </c>
      <c r="F488" t="s">
        <v>4713</v>
      </c>
    </row>
    <row r="489" spans="1:6">
      <c r="A489">
        <v>43227</v>
      </c>
      <c r="B489" t="s">
        <v>3279</v>
      </c>
      <c r="C489" t="s">
        <v>205</v>
      </c>
      <c r="D489" t="s">
        <v>4233</v>
      </c>
      <c r="E489" t="s">
        <v>4679</v>
      </c>
      <c r="F489" t="s">
        <v>4697</v>
      </c>
    </row>
    <row r="490" spans="1:6">
      <c r="A490">
        <v>33761</v>
      </c>
      <c r="B490" t="s">
        <v>3279</v>
      </c>
      <c r="C490" t="s">
        <v>138</v>
      </c>
      <c r="D490" t="s">
        <v>622</v>
      </c>
      <c r="E490" t="s">
        <v>4679</v>
      </c>
      <c r="F490" t="s">
        <v>4697</v>
      </c>
    </row>
    <row r="491" spans="1:6">
      <c r="A491">
        <v>33762</v>
      </c>
      <c r="B491" t="s">
        <v>3279</v>
      </c>
      <c r="C491" t="s">
        <v>139</v>
      </c>
      <c r="D491" t="s">
        <v>622</v>
      </c>
      <c r="E491" t="s">
        <v>4401</v>
      </c>
      <c r="F491" t="s">
        <v>4709</v>
      </c>
    </row>
    <row r="492" spans="1:6">
      <c r="A492">
        <v>33763</v>
      </c>
      <c r="B492" t="s">
        <v>3279</v>
      </c>
      <c r="C492" t="s">
        <v>140</v>
      </c>
      <c r="D492" t="s">
        <v>622</v>
      </c>
      <c r="E492" t="s">
        <v>4401</v>
      </c>
      <c r="F492" t="s">
        <v>4709</v>
      </c>
    </row>
    <row r="493" spans="1:6">
      <c r="A493">
        <v>45931</v>
      </c>
      <c r="B493" t="s">
        <v>3279</v>
      </c>
      <c r="C493" t="s">
        <v>141</v>
      </c>
      <c r="D493" t="s">
        <v>4352</v>
      </c>
      <c r="E493" t="s">
        <v>4679</v>
      </c>
      <c r="F493" t="s">
        <v>4697</v>
      </c>
    </row>
    <row r="494" spans="1:6">
      <c r="A494">
        <v>33764</v>
      </c>
      <c r="B494" t="s">
        <v>3279</v>
      </c>
      <c r="C494" t="s">
        <v>141</v>
      </c>
      <c r="D494" t="s">
        <v>622</v>
      </c>
      <c r="E494" t="s">
        <v>4679</v>
      </c>
      <c r="F494" t="s">
        <v>4697</v>
      </c>
    </row>
    <row r="495" spans="1:6">
      <c r="A495">
        <v>33766</v>
      </c>
      <c r="B495" t="s">
        <v>3279</v>
      </c>
      <c r="C495" t="s">
        <v>3650</v>
      </c>
      <c r="D495" t="s">
        <v>622</v>
      </c>
      <c r="E495" t="s">
        <v>4398</v>
      </c>
      <c r="F495" t="s">
        <v>4713</v>
      </c>
    </row>
    <row r="496" spans="1:6">
      <c r="A496">
        <v>33767</v>
      </c>
      <c r="B496" t="s">
        <v>3279</v>
      </c>
      <c r="C496" t="s">
        <v>3651</v>
      </c>
      <c r="D496" t="s">
        <v>622</v>
      </c>
      <c r="E496" t="s">
        <v>4679</v>
      </c>
      <c r="F496" t="s">
        <v>4697</v>
      </c>
    </row>
    <row r="497" spans="1:6">
      <c r="A497">
        <v>45374</v>
      </c>
      <c r="B497" t="s">
        <v>3279</v>
      </c>
      <c r="C497" t="s">
        <v>3651</v>
      </c>
      <c r="D497" t="s">
        <v>3652</v>
      </c>
      <c r="E497" t="s">
        <v>4679</v>
      </c>
      <c r="F497" t="s">
        <v>4697</v>
      </c>
    </row>
    <row r="498" spans="1:6">
      <c r="A498">
        <v>45932</v>
      </c>
      <c r="B498" t="s">
        <v>3279</v>
      </c>
      <c r="C498" t="s">
        <v>159</v>
      </c>
      <c r="D498" t="s">
        <v>4353</v>
      </c>
      <c r="E498" t="s">
        <v>4680</v>
      </c>
      <c r="F498" t="s">
        <v>4710</v>
      </c>
    </row>
    <row r="499" spans="1:6">
      <c r="A499">
        <v>34330</v>
      </c>
      <c r="B499" t="s">
        <v>3279</v>
      </c>
      <c r="C499" t="s">
        <v>195</v>
      </c>
      <c r="D499" t="s">
        <v>4184</v>
      </c>
      <c r="E499" t="s">
        <v>4404</v>
      </c>
      <c r="F499" t="s">
        <v>4707</v>
      </c>
    </row>
    <row r="500" spans="1:6">
      <c r="A500">
        <v>33772</v>
      </c>
      <c r="B500" t="s">
        <v>3279</v>
      </c>
      <c r="C500" t="s">
        <v>142</v>
      </c>
      <c r="D500" t="s">
        <v>622</v>
      </c>
      <c r="E500" t="s">
        <v>4404</v>
      </c>
      <c r="F500" t="s">
        <v>4707</v>
      </c>
    </row>
    <row r="501" spans="1:6">
      <c r="A501">
        <v>33773</v>
      </c>
      <c r="B501" t="s">
        <v>3279</v>
      </c>
      <c r="C501" t="s">
        <v>143</v>
      </c>
      <c r="D501" t="s">
        <v>622</v>
      </c>
      <c r="E501" t="s">
        <v>4681</v>
      </c>
      <c r="F501" t="s">
        <v>4714</v>
      </c>
    </row>
    <row r="502" spans="1:6">
      <c r="A502">
        <v>461</v>
      </c>
      <c r="B502" t="s">
        <v>3279</v>
      </c>
      <c r="C502" t="s">
        <v>144</v>
      </c>
      <c r="D502" t="s">
        <v>3655</v>
      </c>
      <c r="E502" t="s">
        <v>4677</v>
      </c>
      <c r="F502" t="s">
        <v>4706</v>
      </c>
    </row>
    <row r="503" spans="1:6">
      <c r="A503">
        <v>463</v>
      </c>
      <c r="B503" t="s">
        <v>3279</v>
      </c>
      <c r="C503" t="s">
        <v>144</v>
      </c>
      <c r="D503" t="s">
        <v>3656</v>
      </c>
      <c r="E503" t="s">
        <v>4677</v>
      </c>
      <c r="F503" t="s">
        <v>4706</v>
      </c>
    </row>
    <row r="504" spans="1:6">
      <c r="A504">
        <v>464</v>
      </c>
      <c r="B504" t="s">
        <v>3279</v>
      </c>
      <c r="C504" t="s">
        <v>144</v>
      </c>
      <c r="D504" t="s">
        <v>3657</v>
      </c>
      <c r="E504" t="s">
        <v>4677</v>
      </c>
      <c r="F504" t="s">
        <v>4706</v>
      </c>
    </row>
    <row r="505" spans="1:6">
      <c r="A505">
        <v>465</v>
      </c>
      <c r="B505" t="s">
        <v>3279</v>
      </c>
      <c r="C505" t="s">
        <v>144</v>
      </c>
      <c r="D505" t="s">
        <v>3658</v>
      </c>
      <c r="E505" t="s">
        <v>4677</v>
      </c>
      <c r="F505" t="s">
        <v>4706</v>
      </c>
    </row>
    <row r="506" spans="1:6">
      <c r="A506">
        <v>466</v>
      </c>
      <c r="B506" t="s">
        <v>3279</v>
      </c>
      <c r="C506" t="s">
        <v>144</v>
      </c>
      <c r="D506" t="s">
        <v>4178</v>
      </c>
      <c r="E506" t="s">
        <v>4677</v>
      </c>
      <c r="F506" t="s">
        <v>4706</v>
      </c>
    </row>
    <row r="507" spans="1:6">
      <c r="A507">
        <v>467</v>
      </c>
      <c r="B507" t="s">
        <v>3279</v>
      </c>
      <c r="C507" t="s">
        <v>144</v>
      </c>
      <c r="D507" t="s">
        <v>3660</v>
      </c>
      <c r="E507" t="s">
        <v>4677</v>
      </c>
      <c r="F507" t="s">
        <v>4706</v>
      </c>
    </row>
    <row r="508" spans="1:6">
      <c r="A508">
        <v>468</v>
      </c>
      <c r="B508" t="s">
        <v>3279</v>
      </c>
      <c r="C508" t="s">
        <v>144</v>
      </c>
      <c r="D508" t="s">
        <v>3661</v>
      </c>
      <c r="E508" t="s">
        <v>4677</v>
      </c>
      <c r="F508" t="s">
        <v>4706</v>
      </c>
    </row>
    <row r="509" spans="1:6">
      <c r="A509">
        <v>469</v>
      </c>
      <c r="B509" t="s">
        <v>3279</v>
      </c>
      <c r="C509" t="s">
        <v>144</v>
      </c>
      <c r="D509" t="s">
        <v>622</v>
      </c>
      <c r="E509" t="s">
        <v>4677</v>
      </c>
      <c r="F509" t="s">
        <v>4706</v>
      </c>
    </row>
    <row r="510" spans="1:6">
      <c r="A510">
        <v>470</v>
      </c>
      <c r="B510" t="s">
        <v>3279</v>
      </c>
      <c r="C510" t="s">
        <v>144</v>
      </c>
      <c r="D510" t="s">
        <v>3662</v>
      </c>
      <c r="E510" t="s">
        <v>4677</v>
      </c>
      <c r="F510" t="s">
        <v>4706</v>
      </c>
    </row>
    <row r="511" spans="1:6">
      <c r="A511">
        <v>471</v>
      </c>
      <c r="B511" t="s">
        <v>3279</v>
      </c>
      <c r="C511" t="s">
        <v>144</v>
      </c>
      <c r="D511" t="s">
        <v>3538</v>
      </c>
      <c r="E511" t="s">
        <v>4677</v>
      </c>
      <c r="F511" t="s">
        <v>4706</v>
      </c>
    </row>
    <row r="512" spans="1:6">
      <c r="A512">
        <v>472</v>
      </c>
      <c r="B512" t="s">
        <v>3279</v>
      </c>
      <c r="C512" t="s">
        <v>144</v>
      </c>
      <c r="D512" t="s">
        <v>3663</v>
      </c>
      <c r="E512" t="s">
        <v>4677</v>
      </c>
      <c r="F512" t="s">
        <v>4706</v>
      </c>
    </row>
    <row r="513" spans="1:6">
      <c r="A513">
        <v>473</v>
      </c>
      <c r="B513" t="s">
        <v>3279</v>
      </c>
      <c r="C513" t="s">
        <v>144</v>
      </c>
      <c r="D513" t="s">
        <v>3664</v>
      </c>
      <c r="E513" t="s">
        <v>4677</v>
      </c>
      <c r="F513" t="s">
        <v>4706</v>
      </c>
    </row>
    <row r="514" spans="1:6">
      <c r="A514">
        <v>474</v>
      </c>
      <c r="B514" t="s">
        <v>3279</v>
      </c>
      <c r="C514" t="s">
        <v>144</v>
      </c>
      <c r="D514" t="s">
        <v>3525</v>
      </c>
      <c r="E514" t="s">
        <v>4677</v>
      </c>
      <c r="F514" t="s">
        <v>4706</v>
      </c>
    </row>
    <row r="515" spans="1:6">
      <c r="A515">
        <v>475</v>
      </c>
      <c r="B515" t="s">
        <v>3279</v>
      </c>
      <c r="C515" t="s">
        <v>144</v>
      </c>
      <c r="D515" t="s">
        <v>3665</v>
      </c>
      <c r="E515" t="s">
        <v>4677</v>
      </c>
      <c r="F515" t="s">
        <v>4706</v>
      </c>
    </row>
    <row r="516" spans="1:6">
      <c r="A516">
        <v>476</v>
      </c>
      <c r="B516" t="s">
        <v>3279</v>
      </c>
      <c r="C516" t="s">
        <v>144</v>
      </c>
      <c r="D516" t="s">
        <v>3666</v>
      </c>
      <c r="E516" t="s">
        <v>4677</v>
      </c>
      <c r="F516" t="s">
        <v>4706</v>
      </c>
    </row>
    <row r="517" spans="1:6">
      <c r="A517">
        <v>477</v>
      </c>
      <c r="B517" t="s">
        <v>3279</v>
      </c>
      <c r="C517" t="s">
        <v>144</v>
      </c>
      <c r="D517" t="s">
        <v>3667</v>
      </c>
      <c r="E517" t="s">
        <v>4677</v>
      </c>
      <c r="F517" t="s">
        <v>4706</v>
      </c>
    </row>
    <row r="518" spans="1:6">
      <c r="A518">
        <v>478</v>
      </c>
      <c r="B518" t="s">
        <v>3279</v>
      </c>
      <c r="C518" t="s">
        <v>144</v>
      </c>
      <c r="D518" t="s">
        <v>3668</v>
      </c>
      <c r="E518" t="s">
        <v>4677</v>
      </c>
      <c r="F518" t="s">
        <v>4706</v>
      </c>
    </row>
    <row r="519" spans="1:6">
      <c r="A519">
        <v>479</v>
      </c>
      <c r="B519" t="s">
        <v>3279</v>
      </c>
      <c r="C519" t="s">
        <v>144</v>
      </c>
      <c r="D519" t="s">
        <v>3669</v>
      </c>
      <c r="E519" t="s">
        <v>4677</v>
      </c>
      <c r="F519" t="s">
        <v>4706</v>
      </c>
    </row>
    <row r="520" spans="1:6">
      <c r="A520">
        <v>480</v>
      </c>
      <c r="B520" t="s">
        <v>3279</v>
      </c>
      <c r="C520" t="s">
        <v>144</v>
      </c>
      <c r="D520" t="s">
        <v>3670</v>
      </c>
      <c r="E520" t="s">
        <v>4677</v>
      </c>
      <c r="F520" t="s">
        <v>4706</v>
      </c>
    </row>
    <row r="521" spans="1:6">
      <c r="A521">
        <v>481</v>
      </c>
      <c r="B521" t="s">
        <v>3279</v>
      </c>
      <c r="C521" t="s">
        <v>144</v>
      </c>
      <c r="D521" t="s">
        <v>3671</v>
      </c>
      <c r="E521" t="s">
        <v>4677</v>
      </c>
      <c r="F521" t="s">
        <v>4706</v>
      </c>
    </row>
    <row r="522" spans="1:6">
      <c r="A522">
        <v>482</v>
      </c>
      <c r="B522" t="s">
        <v>3279</v>
      </c>
      <c r="C522" t="s">
        <v>144</v>
      </c>
      <c r="D522" t="s">
        <v>3672</v>
      </c>
      <c r="E522" t="s">
        <v>4677</v>
      </c>
      <c r="F522" t="s">
        <v>4706</v>
      </c>
    </row>
    <row r="523" spans="1:6">
      <c r="A523">
        <v>483</v>
      </c>
      <c r="B523" t="s">
        <v>3279</v>
      </c>
      <c r="C523" t="s">
        <v>144</v>
      </c>
      <c r="D523" t="s">
        <v>3673</v>
      </c>
      <c r="E523" t="s">
        <v>4677</v>
      </c>
      <c r="F523" t="s">
        <v>4706</v>
      </c>
    </row>
    <row r="524" spans="1:6">
      <c r="A524">
        <v>484</v>
      </c>
      <c r="B524" t="s">
        <v>3279</v>
      </c>
      <c r="C524" t="s">
        <v>144</v>
      </c>
      <c r="D524" t="s">
        <v>3674</v>
      </c>
      <c r="E524" t="s">
        <v>4677</v>
      </c>
      <c r="F524" t="s">
        <v>4706</v>
      </c>
    </row>
    <row r="525" spans="1:6">
      <c r="A525">
        <v>485</v>
      </c>
      <c r="B525" t="s">
        <v>3279</v>
      </c>
      <c r="C525" t="s">
        <v>144</v>
      </c>
      <c r="D525" t="s">
        <v>3675</v>
      </c>
      <c r="E525" t="s">
        <v>4677</v>
      </c>
      <c r="F525" t="s">
        <v>4706</v>
      </c>
    </row>
    <row r="526" spans="1:6">
      <c r="A526">
        <v>486</v>
      </c>
      <c r="B526" t="s">
        <v>3279</v>
      </c>
      <c r="C526" t="s">
        <v>144</v>
      </c>
      <c r="D526" t="s">
        <v>3676</v>
      </c>
      <c r="E526" t="s">
        <v>4677</v>
      </c>
      <c r="F526" t="s">
        <v>4706</v>
      </c>
    </row>
    <row r="527" spans="1:6">
      <c r="A527">
        <v>487</v>
      </c>
      <c r="B527" t="s">
        <v>3279</v>
      </c>
      <c r="C527" t="s">
        <v>144</v>
      </c>
      <c r="D527" t="s">
        <v>3677</v>
      </c>
      <c r="E527" t="s">
        <v>4677</v>
      </c>
      <c r="F527" t="s">
        <v>4706</v>
      </c>
    </row>
    <row r="528" spans="1:6">
      <c r="A528">
        <v>488</v>
      </c>
      <c r="B528" t="s">
        <v>3279</v>
      </c>
      <c r="C528" t="s">
        <v>144</v>
      </c>
      <c r="D528" t="s">
        <v>3678</v>
      </c>
      <c r="E528" t="s">
        <v>4677</v>
      </c>
      <c r="F528" t="s">
        <v>4706</v>
      </c>
    </row>
    <row r="529" spans="1:6">
      <c r="A529">
        <v>489</v>
      </c>
      <c r="B529" t="s">
        <v>3279</v>
      </c>
      <c r="C529" t="s">
        <v>144</v>
      </c>
      <c r="D529" t="s">
        <v>3679</v>
      </c>
      <c r="E529" t="s">
        <v>4677</v>
      </c>
      <c r="F529" t="s">
        <v>4706</v>
      </c>
    </row>
    <row r="530" spans="1:6">
      <c r="A530">
        <v>490</v>
      </c>
      <c r="B530" t="s">
        <v>3279</v>
      </c>
      <c r="C530" t="s">
        <v>144</v>
      </c>
      <c r="D530" t="s">
        <v>3680</v>
      </c>
      <c r="E530" t="s">
        <v>4677</v>
      </c>
      <c r="F530" t="s">
        <v>4706</v>
      </c>
    </row>
    <row r="531" spans="1:6">
      <c r="A531">
        <v>491</v>
      </c>
      <c r="B531" t="s">
        <v>3279</v>
      </c>
      <c r="C531" t="s">
        <v>144</v>
      </c>
      <c r="D531" t="s">
        <v>3681</v>
      </c>
      <c r="E531" t="s">
        <v>4677</v>
      </c>
      <c r="F531" t="s">
        <v>4706</v>
      </c>
    </row>
    <row r="532" spans="1:6">
      <c r="A532">
        <v>492</v>
      </c>
      <c r="B532" t="s">
        <v>3279</v>
      </c>
      <c r="C532" t="s">
        <v>144</v>
      </c>
      <c r="D532" t="s">
        <v>3682</v>
      </c>
      <c r="E532" t="s">
        <v>4677</v>
      </c>
      <c r="F532" t="s">
        <v>4706</v>
      </c>
    </row>
    <row r="533" spans="1:6">
      <c r="A533">
        <v>493</v>
      </c>
      <c r="B533" t="s">
        <v>3279</v>
      </c>
      <c r="C533" t="s">
        <v>144</v>
      </c>
      <c r="D533" t="s">
        <v>3683</v>
      </c>
      <c r="E533" t="s">
        <v>4677</v>
      </c>
      <c r="F533" t="s">
        <v>4706</v>
      </c>
    </row>
    <row r="534" spans="1:6">
      <c r="A534">
        <v>495</v>
      </c>
      <c r="B534" t="s">
        <v>3279</v>
      </c>
      <c r="C534" t="s">
        <v>144</v>
      </c>
      <c r="D534" t="s">
        <v>7</v>
      </c>
      <c r="E534" t="s">
        <v>4677</v>
      </c>
      <c r="F534" t="s">
        <v>4706</v>
      </c>
    </row>
    <row r="535" spans="1:6">
      <c r="A535">
        <v>497</v>
      </c>
      <c r="B535" t="s">
        <v>3279</v>
      </c>
      <c r="C535" t="s">
        <v>144</v>
      </c>
      <c r="D535" t="s">
        <v>3684</v>
      </c>
      <c r="E535" t="s">
        <v>4677</v>
      </c>
      <c r="F535" t="s">
        <v>4706</v>
      </c>
    </row>
    <row r="536" spans="1:6">
      <c r="A536">
        <v>498</v>
      </c>
      <c r="B536" t="s">
        <v>3279</v>
      </c>
      <c r="C536" t="s">
        <v>144</v>
      </c>
      <c r="D536" t="s">
        <v>3685</v>
      </c>
      <c r="E536" t="s">
        <v>4677</v>
      </c>
      <c r="F536" t="s">
        <v>4706</v>
      </c>
    </row>
    <row r="537" spans="1:6">
      <c r="A537">
        <v>499</v>
      </c>
      <c r="B537" t="s">
        <v>3279</v>
      </c>
      <c r="C537" t="s">
        <v>144</v>
      </c>
      <c r="D537" t="s">
        <v>3686</v>
      </c>
      <c r="E537" t="s">
        <v>4677</v>
      </c>
      <c r="F537" t="s">
        <v>4706</v>
      </c>
    </row>
    <row r="538" spans="1:6">
      <c r="A538">
        <v>500</v>
      </c>
      <c r="B538" t="s">
        <v>3279</v>
      </c>
      <c r="C538" t="s">
        <v>144</v>
      </c>
      <c r="D538" t="s">
        <v>3687</v>
      </c>
      <c r="E538" t="s">
        <v>4677</v>
      </c>
      <c r="F538" t="s">
        <v>4706</v>
      </c>
    </row>
    <row r="539" spans="1:6">
      <c r="A539">
        <v>501</v>
      </c>
      <c r="B539" t="s">
        <v>3279</v>
      </c>
      <c r="C539" t="s">
        <v>144</v>
      </c>
      <c r="D539" t="s">
        <v>3688</v>
      </c>
      <c r="E539" t="s">
        <v>4677</v>
      </c>
      <c r="F539" t="s">
        <v>4706</v>
      </c>
    </row>
    <row r="540" spans="1:6">
      <c r="A540">
        <v>502</v>
      </c>
      <c r="B540" t="s">
        <v>3279</v>
      </c>
      <c r="C540" t="s">
        <v>144</v>
      </c>
      <c r="D540" t="s">
        <v>3418</v>
      </c>
      <c r="E540" t="s">
        <v>4677</v>
      </c>
      <c r="F540" t="s">
        <v>4706</v>
      </c>
    </row>
    <row r="541" spans="1:6">
      <c r="A541">
        <v>503</v>
      </c>
      <c r="B541" t="s">
        <v>3279</v>
      </c>
      <c r="C541" t="s">
        <v>144</v>
      </c>
      <c r="D541" t="s">
        <v>3689</v>
      </c>
      <c r="E541" t="s">
        <v>4677</v>
      </c>
      <c r="F541" t="s">
        <v>4706</v>
      </c>
    </row>
    <row r="542" spans="1:6">
      <c r="A542">
        <v>504</v>
      </c>
      <c r="B542" t="s">
        <v>3279</v>
      </c>
      <c r="C542" t="s">
        <v>144</v>
      </c>
      <c r="D542" t="s">
        <v>3690</v>
      </c>
      <c r="E542" t="s">
        <v>4677</v>
      </c>
      <c r="F542" t="s">
        <v>4706</v>
      </c>
    </row>
    <row r="543" spans="1:6">
      <c r="A543">
        <v>32419</v>
      </c>
      <c r="B543" t="s">
        <v>3279</v>
      </c>
      <c r="C543" t="s">
        <v>144</v>
      </c>
      <c r="D543" t="s">
        <v>3691</v>
      </c>
      <c r="E543" t="s">
        <v>4677</v>
      </c>
      <c r="F543" t="s">
        <v>4706</v>
      </c>
    </row>
    <row r="544" spans="1:6">
      <c r="A544">
        <v>510</v>
      </c>
      <c r="B544" t="s">
        <v>3279</v>
      </c>
      <c r="C544" t="s">
        <v>144</v>
      </c>
      <c r="D544" t="s">
        <v>3694</v>
      </c>
      <c r="E544" t="s">
        <v>4677</v>
      </c>
      <c r="F544" t="s">
        <v>4706</v>
      </c>
    </row>
    <row r="545" spans="1:6">
      <c r="A545">
        <v>511</v>
      </c>
      <c r="B545" t="s">
        <v>3279</v>
      </c>
      <c r="C545" t="s">
        <v>144</v>
      </c>
      <c r="D545" t="s">
        <v>3695</v>
      </c>
      <c r="E545" t="s">
        <v>4677</v>
      </c>
      <c r="F545" t="s">
        <v>4706</v>
      </c>
    </row>
    <row r="546" spans="1:6">
      <c r="A546">
        <v>513</v>
      </c>
      <c r="B546" t="s">
        <v>3279</v>
      </c>
      <c r="C546" t="s">
        <v>144</v>
      </c>
      <c r="D546" t="s">
        <v>3347</v>
      </c>
      <c r="E546" t="s">
        <v>4677</v>
      </c>
      <c r="F546" t="s">
        <v>4706</v>
      </c>
    </row>
    <row r="547" spans="1:6">
      <c r="A547">
        <v>507</v>
      </c>
      <c r="B547" t="s">
        <v>3279</v>
      </c>
      <c r="C547" t="s">
        <v>144</v>
      </c>
      <c r="D547" t="s">
        <v>3692</v>
      </c>
      <c r="E547" t="s">
        <v>4677</v>
      </c>
      <c r="F547" t="s">
        <v>4706</v>
      </c>
    </row>
    <row r="548" spans="1:6">
      <c r="A548">
        <v>508</v>
      </c>
      <c r="B548" t="s">
        <v>3279</v>
      </c>
      <c r="C548" t="s">
        <v>144</v>
      </c>
      <c r="D548" t="s">
        <v>3693</v>
      </c>
      <c r="E548" t="s">
        <v>4677</v>
      </c>
      <c r="F548" t="s">
        <v>4706</v>
      </c>
    </row>
    <row r="549" spans="1:6">
      <c r="A549">
        <v>509</v>
      </c>
      <c r="B549" t="s">
        <v>3279</v>
      </c>
      <c r="C549" t="s">
        <v>144</v>
      </c>
      <c r="D549" t="s">
        <v>3448</v>
      </c>
      <c r="E549" t="s">
        <v>4677</v>
      </c>
      <c r="F549" t="s">
        <v>4706</v>
      </c>
    </row>
    <row r="550" spans="1:6">
      <c r="A550">
        <v>515</v>
      </c>
      <c r="B550" t="s">
        <v>3279</v>
      </c>
      <c r="C550" t="s">
        <v>144</v>
      </c>
      <c r="D550" t="s">
        <v>3696</v>
      </c>
      <c r="E550" t="s">
        <v>4677</v>
      </c>
      <c r="F550" t="s">
        <v>4706</v>
      </c>
    </row>
    <row r="551" spans="1:6">
      <c r="A551">
        <v>516</v>
      </c>
      <c r="B551" t="s">
        <v>3279</v>
      </c>
      <c r="C551" t="s">
        <v>144</v>
      </c>
      <c r="D551" t="s">
        <v>3697</v>
      </c>
      <c r="E551" t="s">
        <v>4677</v>
      </c>
      <c r="F551" t="s">
        <v>4706</v>
      </c>
    </row>
    <row r="552" spans="1:6">
      <c r="A552">
        <v>517</v>
      </c>
      <c r="B552" t="s">
        <v>3279</v>
      </c>
      <c r="C552" t="s">
        <v>144</v>
      </c>
      <c r="D552" t="s">
        <v>3637</v>
      </c>
      <c r="E552" t="s">
        <v>4677</v>
      </c>
      <c r="F552" t="s">
        <v>4706</v>
      </c>
    </row>
    <row r="553" spans="1:6">
      <c r="A553">
        <v>518</v>
      </c>
      <c r="B553" t="s">
        <v>3279</v>
      </c>
      <c r="C553" t="s">
        <v>144</v>
      </c>
      <c r="D553" t="s">
        <v>3698</v>
      </c>
      <c r="E553" t="s">
        <v>4677</v>
      </c>
      <c r="F553" t="s">
        <v>4706</v>
      </c>
    </row>
    <row r="554" spans="1:6">
      <c r="A554">
        <v>519</v>
      </c>
      <c r="B554" t="s">
        <v>3279</v>
      </c>
      <c r="C554" t="s">
        <v>144</v>
      </c>
      <c r="D554" t="s">
        <v>3699</v>
      </c>
      <c r="E554" t="s">
        <v>4677</v>
      </c>
      <c r="F554" t="s">
        <v>4706</v>
      </c>
    </row>
    <row r="555" spans="1:6">
      <c r="A555">
        <v>520</v>
      </c>
      <c r="B555" t="s">
        <v>3279</v>
      </c>
      <c r="C555" t="s">
        <v>144</v>
      </c>
      <c r="D555" t="s">
        <v>3700</v>
      </c>
      <c r="E555" t="s">
        <v>4677</v>
      </c>
      <c r="F555" t="s">
        <v>4706</v>
      </c>
    </row>
    <row r="556" spans="1:6">
      <c r="A556">
        <v>521</v>
      </c>
      <c r="B556" t="s">
        <v>3279</v>
      </c>
      <c r="C556" t="s">
        <v>144</v>
      </c>
      <c r="D556" t="s">
        <v>3701</v>
      </c>
      <c r="E556" t="s">
        <v>4677</v>
      </c>
      <c r="F556" t="s">
        <v>4706</v>
      </c>
    </row>
    <row r="557" spans="1:6">
      <c r="A557">
        <v>33776</v>
      </c>
      <c r="B557" t="s">
        <v>3279</v>
      </c>
      <c r="C557" t="s">
        <v>3702</v>
      </c>
      <c r="D557" t="s">
        <v>622</v>
      </c>
      <c r="E557" t="s">
        <v>4677</v>
      </c>
      <c r="F557" t="s">
        <v>4706</v>
      </c>
    </row>
    <row r="558" spans="1:6">
      <c r="A558">
        <v>33780</v>
      </c>
      <c r="B558" t="s">
        <v>3279</v>
      </c>
      <c r="C558" t="s">
        <v>3703</v>
      </c>
      <c r="D558" t="s">
        <v>622</v>
      </c>
      <c r="E558" t="s">
        <v>4401</v>
      </c>
      <c r="F558" t="s">
        <v>4709</v>
      </c>
    </row>
    <row r="559" spans="1:6">
      <c r="A559">
        <v>44266</v>
      </c>
      <c r="B559" t="s">
        <v>3279</v>
      </c>
      <c r="C559" t="s">
        <v>3703</v>
      </c>
      <c r="D559" t="s">
        <v>3704</v>
      </c>
      <c r="E559" t="s">
        <v>4401</v>
      </c>
      <c r="F559" t="s">
        <v>4709</v>
      </c>
    </row>
    <row r="560" spans="1:6">
      <c r="A560">
        <v>44185</v>
      </c>
      <c r="B560" t="s">
        <v>3279</v>
      </c>
      <c r="C560" t="s">
        <v>3703</v>
      </c>
      <c r="D560" t="s">
        <v>3705</v>
      </c>
      <c r="E560" t="s">
        <v>4401</v>
      </c>
      <c r="F560" t="s">
        <v>4709</v>
      </c>
    </row>
    <row r="561" spans="1:6">
      <c r="A561">
        <v>33781</v>
      </c>
      <c r="B561" t="s">
        <v>3279</v>
      </c>
      <c r="C561" t="s">
        <v>145</v>
      </c>
      <c r="D561" t="s">
        <v>622</v>
      </c>
      <c r="E561" t="s">
        <v>4401</v>
      </c>
      <c r="F561" t="s">
        <v>4709</v>
      </c>
    </row>
    <row r="562" spans="1:6">
      <c r="A562">
        <v>33782</v>
      </c>
      <c r="B562" t="s">
        <v>3279</v>
      </c>
      <c r="C562" t="s">
        <v>3706</v>
      </c>
      <c r="D562" t="s">
        <v>622</v>
      </c>
      <c r="E562" t="s">
        <v>4677</v>
      </c>
      <c r="F562" t="s">
        <v>4706</v>
      </c>
    </row>
    <row r="563" spans="1:6">
      <c r="A563">
        <v>33783</v>
      </c>
      <c r="B563" t="s">
        <v>3279</v>
      </c>
      <c r="C563" t="s">
        <v>146</v>
      </c>
      <c r="D563" t="s">
        <v>622</v>
      </c>
      <c r="E563" t="s">
        <v>4404</v>
      </c>
      <c r="F563" t="s">
        <v>4707</v>
      </c>
    </row>
    <row r="564" spans="1:6">
      <c r="A564">
        <v>44113</v>
      </c>
      <c r="B564" t="s">
        <v>3279</v>
      </c>
      <c r="C564" t="s">
        <v>146</v>
      </c>
      <c r="D564" t="s">
        <v>3707</v>
      </c>
      <c r="E564" t="s">
        <v>4404</v>
      </c>
      <c r="F564" t="s">
        <v>4707</v>
      </c>
    </row>
    <row r="565" spans="1:6">
      <c r="A565">
        <v>39344</v>
      </c>
      <c r="B565" t="s">
        <v>3279</v>
      </c>
      <c r="C565" t="s">
        <v>3708</v>
      </c>
      <c r="D565" t="s">
        <v>622</v>
      </c>
      <c r="E565" t="s">
        <v>4679</v>
      </c>
      <c r="F565" t="s">
        <v>4697</v>
      </c>
    </row>
    <row r="566" spans="1:6">
      <c r="A566">
        <v>44114</v>
      </c>
      <c r="B566" t="s">
        <v>3279</v>
      </c>
      <c r="C566" t="s">
        <v>3708</v>
      </c>
      <c r="D566" t="s">
        <v>3708</v>
      </c>
      <c r="E566" t="s">
        <v>4679</v>
      </c>
      <c r="F566" t="s">
        <v>4697</v>
      </c>
    </row>
    <row r="567" spans="1:6">
      <c r="A567">
        <v>44147</v>
      </c>
      <c r="B567" t="s">
        <v>3279</v>
      </c>
      <c r="C567" t="s">
        <v>118</v>
      </c>
      <c r="D567" t="s">
        <v>4274</v>
      </c>
      <c r="E567" t="s">
        <v>4677</v>
      </c>
      <c r="F567" t="s">
        <v>4706</v>
      </c>
    </row>
    <row r="568" spans="1:6">
      <c r="A568">
        <v>44274</v>
      </c>
      <c r="B568" t="s">
        <v>3279</v>
      </c>
      <c r="C568" t="s">
        <v>3752</v>
      </c>
      <c r="D568" t="s">
        <v>4307</v>
      </c>
      <c r="E568" t="s">
        <v>4401</v>
      </c>
      <c r="F568" t="s">
        <v>4709</v>
      </c>
    </row>
    <row r="569" spans="1:6">
      <c r="A569">
        <v>44159</v>
      </c>
      <c r="B569" t="s">
        <v>3279</v>
      </c>
      <c r="C569" t="s">
        <v>3860</v>
      </c>
      <c r="D569" t="s">
        <v>4284</v>
      </c>
      <c r="E569" t="s">
        <v>4400</v>
      </c>
      <c r="F569" t="s">
        <v>4708</v>
      </c>
    </row>
    <row r="570" spans="1:6">
      <c r="A570">
        <v>33790</v>
      </c>
      <c r="B570" t="s">
        <v>3279</v>
      </c>
      <c r="C570" t="s">
        <v>3713</v>
      </c>
      <c r="D570" t="s">
        <v>622</v>
      </c>
      <c r="E570" t="s">
        <v>4677</v>
      </c>
      <c r="F570" t="s">
        <v>4706</v>
      </c>
    </row>
    <row r="571" spans="1:6">
      <c r="A571">
        <v>33792</v>
      </c>
      <c r="B571" t="s">
        <v>3279</v>
      </c>
      <c r="C571" t="s">
        <v>3714</v>
      </c>
      <c r="D571" t="s">
        <v>622</v>
      </c>
      <c r="E571" t="s">
        <v>4677</v>
      </c>
      <c r="F571" t="s">
        <v>4706</v>
      </c>
    </row>
    <row r="572" spans="1:6">
      <c r="A572">
        <v>44115</v>
      </c>
      <c r="B572" t="s">
        <v>3279</v>
      </c>
      <c r="C572" t="s">
        <v>3714</v>
      </c>
      <c r="D572" t="s">
        <v>3715</v>
      </c>
      <c r="E572" t="s">
        <v>4677</v>
      </c>
      <c r="F572" t="s">
        <v>4706</v>
      </c>
    </row>
    <row r="573" spans="1:6">
      <c r="A573">
        <v>43201</v>
      </c>
      <c r="B573" t="s">
        <v>3279</v>
      </c>
      <c r="C573" t="s">
        <v>122</v>
      </c>
      <c r="D573" t="s">
        <v>4207</v>
      </c>
      <c r="E573" t="s">
        <v>4679</v>
      </c>
      <c r="F573" t="s">
        <v>4697</v>
      </c>
    </row>
    <row r="574" spans="1:6">
      <c r="A574">
        <v>33793</v>
      </c>
      <c r="B574" t="s">
        <v>3279</v>
      </c>
      <c r="C574" t="s">
        <v>147</v>
      </c>
      <c r="D574" t="s">
        <v>622</v>
      </c>
      <c r="E574" t="s">
        <v>4404</v>
      </c>
      <c r="F574" t="s">
        <v>4707</v>
      </c>
    </row>
    <row r="575" spans="1:6">
      <c r="A575">
        <v>33795</v>
      </c>
      <c r="B575" t="s">
        <v>3279</v>
      </c>
      <c r="C575" t="s">
        <v>148</v>
      </c>
      <c r="D575" t="s">
        <v>622</v>
      </c>
      <c r="E575" t="s">
        <v>4677</v>
      </c>
      <c r="F575" t="s">
        <v>4706</v>
      </c>
    </row>
    <row r="576" spans="1:6">
      <c r="A576">
        <v>33798</v>
      </c>
      <c r="B576" t="s">
        <v>3279</v>
      </c>
      <c r="C576" t="s">
        <v>3716</v>
      </c>
      <c r="D576" t="s">
        <v>622</v>
      </c>
      <c r="E576" t="s">
        <v>4400</v>
      </c>
      <c r="F576" t="s">
        <v>4708</v>
      </c>
    </row>
    <row r="577" spans="1:6">
      <c r="A577">
        <v>44175</v>
      </c>
      <c r="B577" t="s">
        <v>3279</v>
      </c>
      <c r="C577" t="s">
        <v>3319</v>
      </c>
      <c r="D577" t="s">
        <v>4292</v>
      </c>
      <c r="E577" t="s">
        <v>4687</v>
      </c>
      <c r="F577" t="s">
        <v>4698</v>
      </c>
    </row>
    <row r="578" spans="1:6">
      <c r="A578">
        <v>43234</v>
      </c>
      <c r="B578" t="s">
        <v>3279</v>
      </c>
      <c r="C578" t="s">
        <v>165</v>
      </c>
      <c r="D578" t="s">
        <v>4240</v>
      </c>
      <c r="E578" t="s">
        <v>4405</v>
      </c>
      <c r="F578" t="s">
        <v>4712</v>
      </c>
    </row>
    <row r="579" spans="1:6">
      <c r="A579">
        <v>45366</v>
      </c>
      <c r="B579" t="s">
        <v>3279</v>
      </c>
      <c r="C579" t="s">
        <v>292</v>
      </c>
      <c r="D579" t="s">
        <v>4334</v>
      </c>
      <c r="E579" t="s">
        <v>4680</v>
      </c>
      <c r="F579" t="s">
        <v>4710</v>
      </c>
    </row>
    <row r="580" spans="1:6">
      <c r="A580">
        <v>33801</v>
      </c>
      <c r="B580" t="s">
        <v>3279</v>
      </c>
      <c r="C580" t="s">
        <v>149</v>
      </c>
      <c r="D580" t="s">
        <v>622</v>
      </c>
      <c r="E580" t="s">
        <v>4407</v>
      </c>
      <c r="F580" t="s">
        <v>4704</v>
      </c>
    </row>
    <row r="581" spans="1:6">
      <c r="A581">
        <v>33802</v>
      </c>
      <c r="B581" t="s">
        <v>3279</v>
      </c>
      <c r="C581" t="s">
        <v>3720</v>
      </c>
      <c r="D581" t="s">
        <v>622</v>
      </c>
      <c r="E581" t="s">
        <v>4404</v>
      </c>
      <c r="F581" t="s">
        <v>4707</v>
      </c>
    </row>
    <row r="582" spans="1:6">
      <c r="A582">
        <v>33806</v>
      </c>
      <c r="B582" t="s">
        <v>3279</v>
      </c>
      <c r="C582" t="s">
        <v>3722</v>
      </c>
      <c r="D582" t="s">
        <v>622</v>
      </c>
      <c r="E582" t="s">
        <v>4677</v>
      </c>
      <c r="F582" t="s">
        <v>4706</v>
      </c>
    </row>
    <row r="583" spans="1:6">
      <c r="A583">
        <v>44161</v>
      </c>
      <c r="B583" t="s">
        <v>3279</v>
      </c>
      <c r="C583" t="s">
        <v>150</v>
      </c>
      <c r="D583" t="s">
        <v>3721</v>
      </c>
      <c r="E583" t="s">
        <v>4676</v>
      </c>
      <c r="F583" t="s">
        <v>4705</v>
      </c>
    </row>
    <row r="584" spans="1:6">
      <c r="A584">
        <v>33805</v>
      </c>
      <c r="B584" t="s">
        <v>3279</v>
      </c>
      <c r="C584" t="s">
        <v>150</v>
      </c>
      <c r="D584" t="s">
        <v>622</v>
      </c>
      <c r="E584" t="s">
        <v>4676</v>
      </c>
      <c r="F584" t="s">
        <v>4705</v>
      </c>
    </row>
    <row r="585" spans="1:6">
      <c r="A585">
        <v>33808</v>
      </c>
      <c r="B585" t="s">
        <v>3279</v>
      </c>
      <c r="C585" t="s">
        <v>151</v>
      </c>
      <c r="D585" t="s">
        <v>622</v>
      </c>
      <c r="E585" t="s">
        <v>4677</v>
      </c>
      <c r="F585" t="s">
        <v>4706</v>
      </c>
    </row>
    <row r="586" spans="1:6">
      <c r="A586">
        <v>44994</v>
      </c>
      <c r="B586" t="s">
        <v>3279</v>
      </c>
      <c r="C586" t="s">
        <v>151</v>
      </c>
      <c r="D586" t="s">
        <v>3723</v>
      </c>
      <c r="E586" t="s">
        <v>4677</v>
      </c>
      <c r="F586" t="s">
        <v>4706</v>
      </c>
    </row>
    <row r="587" spans="1:6">
      <c r="A587">
        <v>33809</v>
      </c>
      <c r="B587" t="s">
        <v>3279</v>
      </c>
      <c r="C587" t="s">
        <v>152</v>
      </c>
      <c r="D587" t="s">
        <v>622</v>
      </c>
      <c r="E587" t="s">
        <v>4400</v>
      </c>
      <c r="F587" t="s">
        <v>4708</v>
      </c>
    </row>
    <row r="588" spans="1:6">
      <c r="A588">
        <v>41867</v>
      </c>
      <c r="B588" t="s">
        <v>3279</v>
      </c>
      <c r="C588" t="s">
        <v>152</v>
      </c>
      <c r="D588" t="s">
        <v>3724</v>
      </c>
      <c r="E588" t="s">
        <v>4400</v>
      </c>
      <c r="F588" t="s">
        <v>4708</v>
      </c>
    </row>
    <row r="589" spans="1:6">
      <c r="A589">
        <v>33810</v>
      </c>
      <c r="B589" t="s">
        <v>3279</v>
      </c>
      <c r="C589" t="s">
        <v>153</v>
      </c>
      <c r="D589" t="s">
        <v>622</v>
      </c>
      <c r="E589" t="s">
        <v>4687</v>
      </c>
      <c r="F589" t="s">
        <v>4698</v>
      </c>
    </row>
    <row r="590" spans="1:6">
      <c r="A590">
        <v>48948</v>
      </c>
      <c r="B590" t="s">
        <v>3279</v>
      </c>
      <c r="C590" t="s">
        <v>153</v>
      </c>
      <c r="D590" t="s">
        <v>3725</v>
      </c>
      <c r="E590" t="s">
        <v>4687</v>
      </c>
      <c r="F590" t="s">
        <v>4698</v>
      </c>
    </row>
    <row r="591" spans="1:6">
      <c r="A591">
        <v>33812</v>
      </c>
      <c r="B591" t="s">
        <v>3279</v>
      </c>
      <c r="C591" t="s">
        <v>154</v>
      </c>
      <c r="D591" t="s">
        <v>622</v>
      </c>
      <c r="E591" t="s">
        <v>4677</v>
      </c>
      <c r="F591" t="s">
        <v>4706</v>
      </c>
    </row>
    <row r="592" spans="1:6">
      <c r="A592">
        <v>44186</v>
      </c>
      <c r="B592" t="s">
        <v>3279</v>
      </c>
      <c r="C592" t="s">
        <v>199</v>
      </c>
      <c r="D592" t="s">
        <v>4298</v>
      </c>
      <c r="E592" t="s">
        <v>4676</v>
      </c>
      <c r="F592" t="s">
        <v>4705</v>
      </c>
    </row>
    <row r="593" spans="1:6">
      <c r="A593">
        <v>45367</v>
      </c>
      <c r="B593" t="s">
        <v>3279</v>
      </c>
      <c r="C593" t="s">
        <v>189</v>
      </c>
      <c r="D593" t="s">
        <v>4335</v>
      </c>
      <c r="E593" t="s">
        <v>4681</v>
      </c>
      <c r="F593" t="s">
        <v>4714</v>
      </c>
    </row>
    <row r="594" spans="1:6">
      <c r="A594">
        <v>33814</v>
      </c>
      <c r="B594" t="s">
        <v>3279</v>
      </c>
      <c r="C594" t="s">
        <v>155</v>
      </c>
      <c r="D594" t="s">
        <v>622</v>
      </c>
      <c r="E594" t="s">
        <v>4401</v>
      </c>
      <c r="F594" t="s">
        <v>4709</v>
      </c>
    </row>
    <row r="595" spans="1:6">
      <c r="A595">
        <v>33816</v>
      </c>
      <c r="B595" t="s">
        <v>3279</v>
      </c>
      <c r="C595" t="s">
        <v>156</v>
      </c>
      <c r="D595" t="s">
        <v>622</v>
      </c>
      <c r="E595" t="s">
        <v>4400</v>
      </c>
      <c r="F595" t="s">
        <v>4708</v>
      </c>
    </row>
    <row r="596" spans="1:6">
      <c r="A596">
        <v>33817</v>
      </c>
      <c r="B596" t="s">
        <v>3279</v>
      </c>
      <c r="C596" t="s">
        <v>157</v>
      </c>
      <c r="D596" t="s">
        <v>622</v>
      </c>
      <c r="E596" t="s">
        <v>4398</v>
      </c>
      <c r="F596" t="s">
        <v>4713</v>
      </c>
    </row>
    <row r="597" spans="1:6">
      <c r="A597">
        <v>45368</v>
      </c>
      <c r="B597" t="s">
        <v>3279</v>
      </c>
      <c r="C597" t="s">
        <v>57</v>
      </c>
      <c r="D597" t="s">
        <v>4336</v>
      </c>
      <c r="E597" t="s">
        <v>4677</v>
      </c>
      <c r="F597" t="s">
        <v>4706</v>
      </c>
    </row>
    <row r="598" spans="1:6">
      <c r="A598">
        <v>45350</v>
      </c>
      <c r="B598" t="s">
        <v>3279</v>
      </c>
      <c r="C598" t="s">
        <v>3731</v>
      </c>
      <c r="D598" t="s">
        <v>3732</v>
      </c>
      <c r="E598" t="s">
        <v>4681</v>
      </c>
      <c r="F598" t="s">
        <v>4714</v>
      </c>
    </row>
    <row r="599" spans="1:6">
      <c r="A599">
        <v>44261</v>
      </c>
      <c r="B599" t="s">
        <v>3279</v>
      </c>
      <c r="C599" t="s">
        <v>3731</v>
      </c>
      <c r="D599" t="s">
        <v>3733</v>
      </c>
      <c r="E599" t="s">
        <v>4681</v>
      </c>
      <c r="F599" t="s">
        <v>4714</v>
      </c>
    </row>
    <row r="600" spans="1:6">
      <c r="A600">
        <v>33820</v>
      </c>
      <c r="B600" t="s">
        <v>3279</v>
      </c>
      <c r="C600" t="s">
        <v>3731</v>
      </c>
      <c r="D600" t="s">
        <v>622</v>
      </c>
      <c r="E600" t="s">
        <v>4681</v>
      </c>
      <c r="F600" t="s">
        <v>4714</v>
      </c>
    </row>
    <row r="601" spans="1:6">
      <c r="A601">
        <v>44288</v>
      </c>
      <c r="B601" t="s">
        <v>3279</v>
      </c>
      <c r="C601" t="s">
        <v>3731</v>
      </c>
      <c r="D601" t="s">
        <v>3734</v>
      </c>
      <c r="E601" t="s">
        <v>4681</v>
      </c>
      <c r="F601" t="s">
        <v>4714</v>
      </c>
    </row>
    <row r="602" spans="1:6">
      <c r="A602">
        <v>44284</v>
      </c>
      <c r="B602" t="s">
        <v>3279</v>
      </c>
      <c r="C602" t="s">
        <v>3731</v>
      </c>
      <c r="D602" t="s">
        <v>3735</v>
      </c>
      <c r="E602" t="s">
        <v>4681</v>
      </c>
      <c r="F602" t="s">
        <v>4714</v>
      </c>
    </row>
    <row r="603" spans="1:6">
      <c r="A603">
        <v>44997</v>
      </c>
      <c r="B603" t="s">
        <v>3279</v>
      </c>
      <c r="C603" t="s">
        <v>3731</v>
      </c>
      <c r="D603" t="s">
        <v>3736</v>
      </c>
      <c r="E603" t="s">
        <v>4681</v>
      </c>
      <c r="F603" t="s">
        <v>4714</v>
      </c>
    </row>
    <row r="604" spans="1:6">
      <c r="A604">
        <v>44995</v>
      </c>
      <c r="B604" t="s">
        <v>3279</v>
      </c>
      <c r="C604" t="s">
        <v>3731</v>
      </c>
      <c r="D604" t="s">
        <v>3737</v>
      </c>
      <c r="E604" t="s">
        <v>4681</v>
      </c>
      <c r="F604" t="s">
        <v>4714</v>
      </c>
    </row>
    <row r="605" spans="1:6">
      <c r="A605">
        <v>44996</v>
      </c>
      <c r="B605" t="s">
        <v>3279</v>
      </c>
      <c r="C605" t="s">
        <v>3731</v>
      </c>
      <c r="D605" t="s">
        <v>3738</v>
      </c>
      <c r="E605" t="s">
        <v>4681</v>
      </c>
      <c r="F605" t="s">
        <v>4714</v>
      </c>
    </row>
    <row r="606" spans="1:6">
      <c r="A606">
        <v>33819</v>
      </c>
      <c r="B606" t="s">
        <v>3279</v>
      </c>
      <c r="C606" t="s">
        <v>3729</v>
      </c>
      <c r="D606" t="s">
        <v>622</v>
      </c>
      <c r="E606" t="s">
        <v>4401</v>
      </c>
      <c r="F606" t="s">
        <v>4709</v>
      </c>
    </row>
    <row r="607" spans="1:6">
      <c r="A607">
        <v>44190</v>
      </c>
      <c r="B607" t="s">
        <v>3279</v>
      </c>
      <c r="C607" t="s">
        <v>3729</v>
      </c>
      <c r="D607" t="s">
        <v>3730</v>
      </c>
      <c r="E607" t="s">
        <v>4401</v>
      </c>
      <c r="F607" t="s">
        <v>4709</v>
      </c>
    </row>
    <row r="608" spans="1:6">
      <c r="A608">
        <v>33822</v>
      </c>
      <c r="B608" t="s">
        <v>3279</v>
      </c>
      <c r="C608" t="s">
        <v>3739</v>
      </c>
      <c r="D608" t="s">
        <v>622</v>
      </c>
      <c r="E608" t="s">
        <v>4400</v>
      </c>
      <c r="F608" t="s">
        <v>4708</v>
      </c>
    </row>
    <row r="609" spans="1:6">
      <c r="A609">
        <v>33823</v>
      </c>
      <c r="B609" t="s">
        <v>3279</v>
      </c>
      <c r="C609" t="s">
        <v>3740</v>
      </c>
      <c r="D609" t="s">
        <v>622</v>
      </c>
      <c r="E609" t="s">
        <v>4680</v>
      </c>
      <c r="F609" t="s">
        <v>4710</v>
      </c>
    </row>
    <row r="610" spans="1:6">
      <c r="A610">
        <v>33825</v>
      </c>
      <c r="B610" t="s">
        <v>3279</v>
      </c>
      <c r="C610" t="s">
        <v>3741</v>
      </c>
      <c r="D610" t="s">
        <v>622</v>
      </c>
      <c r="E610" t="s">
        <v>4676</v>
      </c>
      <c r="F610" t="s">
        <v>4705</v>
      </c>
    </row>
    <row r="611" spans="1:6">
      <c r="A611">
        <v>43248</v>
      </c>
      <c r="B611" t="s">
        <v>3279</v>
      </c>
      <c r="C611" t="s">
        <v>188</v>
      </c>
      <c r="D611" t="s">
        <v>4254</v>
      </c>
      <c r="E611" t="s">
        <v>4404</v>
      </c>
      <c r="F611" t="s">
        <v>4707</v>
      </c>
    </row>
    <row r="612" spans="1:6">
      <c r="A612">
        <v>33826</v>
      </c>
      <c r="B612" t="s">
        <v>3279</v>
      </c>
      <c r="C612" t="s">
        <v>3743</v>
      </c>
      <c r="D612" t="s">
        <v>622</v>
      </c>
      <c r="E612" t="s">
        <v>4680</v>
      </c>
      <c r="F612" t="s">
        <v>4710</v>
      </c>
    </row>
    <row r="613" spans="1:6">
      <c r="A613">
        <v>44144</v>
      </c>
      <c r="B613" t="s">
        <v>3279</v>
      </c>
      <c r="C613" t="s">
        <v>117</v>
      </c>
      <c r="D613" t="s">
        <v>4271</v>
      </c>
      <c r="E613" t="s">
        <v>4398</v>
      </c>
      <c r="F613" t="s">
        <v>4713</v>
      </c>
    </row>
    <row r="614" spans="1:6">
      <c r="A614">
        <v>33828</v>
      </c>
      <c r="B614" t="s">
        <v>3279</v>
      </c>
      <c r="C614" t="s">
        <v>158</v>
      </c>
      <c r="D614" t="s">
        <v>622</v>
      </c>
      <c r="E614" t="s">
        <v>4402</v>
      </c>
      <c r="F614" t="s">
        <v>4711</v>
      </c>
    </row>
    <row r="615" spans="1:6">
      <c r="A615">
        <v>33829</v>
      </c>
      <c r="B615" t="s">
        <v>3279</v>
      </c>
      <c r="C615" t="s">
        <v>159</v>
      </c>
      <c r="D615" t="s">
        <v>622</v>
      </c>
      <c r="E615" t="s">
        <v>4680</v>
      </c>
      <c r="F615" t="s">
        <v>4710</v>
      </c>
    </row>
    <row r="616" spans="1:6">
      <c r="A616">
        <v>33830</v>
      </c>
      <c r="B616" t="s">
        <v>3279</v>
      </c>
      <c r="C616" t="s">
        <v>160</v>
      </c>
      <c r="D616" t="s">
        <v>622</v>
      </c>
      <c r="E616" t="s">
        <v>4681</v>
      </c>
      <c r="F616" t="s">
        <v>4714</v>
      </c>
    </row>
    <row r="617" spans="1:6">
      <c r="A617">
        <v>44131</v>
      </c>
      <c r="B617" t="s">
        <v>3279</v>
      </c>
      <c r="C617" t="s">
        <v>160</v>
      </c>
      <c r="D617" t="s">
        <v>3744</v>
      </c>
      <c r="E617" t="s">
        <v>4681</v>
      </c>
      <c r="F617" t="s">
        <v>4714</v>
      </c>
    </row>
    <row r="618" spans="1:6">
      <c r="A618">
        <v>44180</v>
      </c>
      <c r="B618" t="s">
        <v>3279</v>
      </c>
      <c r="C618" t="s">
        <v>4041</v>
      </c>
      <c r="D618" t="s">
        <v>4296</v>
      </c>
      <c r="E618" t="s">
        <v>4407</v>
      </c>
      <c r="F618" t="s">
        <v>4704</v>
      </c>
    </row>
    <row r="619" spans="1:6">
      <c r="A619">
        <v>44176</v>
      </c>
      <c r="B619" t="s">
        <v>3279</v>
      </c>
      <c r="C619" t="s">
        <v>163</v>
      </c>
      <c r="D619" t="s">
        <v>4293</v>
      </c>
      <c r="E619" t="s">
        <v>4676</v>
      </c>
      <c r="F619" t="s">
        <v>4705</v>
      </c>
    </row>
    <row r="620" spans="1:6">
      <c r="A620">
        <v>33832</v>
      </c>
      <c r="B620" t="s">
        <v>3279</v>
      </c>
      <c r="C620" t="s">
        <v>161</v>
      </c>
      <c r="D620" t="s">
        <v>622</v>
      </c>
      <c r="E620" t="s">
        <v>4401</v>
      </c>
      <c r="F620" t="s">
        <v>4709</v>
      </c>
    </row>
    <row r="621" spans="1:6">
      <c r="A621">
        <v>44116</v>
      </c>
      <c r="B621" t="s">
        <v>3279</v>
      </c>
      <c r="C621" t="s">
        <v>161</v>
      </c>
      <c r="D621" t="s">
        <v>3747</v>
      </c>
      <c r="E621" t="s">
        <v>4401</v>
      </c>
      <c r="F621" t="s">
        <v>4709</v>
      </c>
    </row>
    <row r="622" spans="1:6">
      <c r="A622">
        <v>44143</v>
      </c>
      <c r="B622" t="s">
        <v>3279</v>
      </c>
      <c r="C622" t="s">
        <v>117</v>
      </c>
      <c r="D622" t="s">
        <v>4270</v>
      </c>
      <c r="E622" t="s">
        <v>4398</v>
      </c>
      <c r="F622" t="s">
        <v>4713</v>
      </c>
    </row>
    <row r="623" spans="1:6">
      <c r="A623">
        <v>33833</v>
      </c>
      <c r="B623" t="s">
        <v>3279</v>
      </c>
      <c r="C623" t="s">
        <v>162</v>
      </c>
      <c r="D623" t="s">
        <v>622</v>
      </c>
      <c r="E623" t="s">
        <v>4681</v>
      </c>
      <c r="F623" t="s">
        <v>4714</v>
      </c>
    </row>
    <row r="624" spans="1:6">
      <c r="A624">
        <v>45380</v>
      </c>
      <c r="B624" t="s">
        <v>3279</v>
      </c>
      <c r="C624" t="s">
        <v>162</v>
      </c>
      <c r="D624" t="s">
        <v>3749</v>
      </c>
      <c r="E624" t="s">
        <v>4681</v>
      </c>
      <c r="F624" t="s">
        <v>4714</v>
      </c>
    </row>
    <row r="625" spans="1:6">
      <c r="A625">
        <v>33834</v>
      </c>
      <c r="B625" t="s">
        <v>3279</v>
      </c>
      <c r="C625" t="s">
        <v>163</v>
      </c>
      <c r="D625" t="s">
        <v>622</v>
      </c>
      <c r="E625" t="s">
        <v>4676</v>
      </c>
      <c r="F625" t="s">
        <v>4705</v>
      </c>
    </row>
    <row r="626" spans="1:6">
      <c r="A626">
        <v>33836</v>
      </c>
      <c r="B626" t="s">
        <v>3279</v>
      </c>
      <c r="C626" t="s">
        <v>3751</v>
      </c>
      <c r="D626" t="s">
        <v>622</v>
      </c>
      <c r="E626" t="s">
        <v>4687</v>
      </c>
      <c r="F626" t="s">
        <v>4698</v>
      </c>
    </row>
    <row r="627" spans="1:6">
      <c r="A627">
        <v>522</v>
      </c>
      <c r="B627" t="s">
        <v>3279</v>
      </c>
      <c r="C627" t="s">
        <v>3752</v>
      </c>
      <c r="D627" t="s">
        <v>3753</v>
      </c>
      <c r="E627" t="s">
        <v>4401</v>
      </c>
      <c r="F627" t="s">
        <v>4709</v>
      </c>
    </row>
    <row r="628" spans="1:6">
      <c r="A628">
        <v>523</v>
      </c>
      <c r="B628" t="s">
        <v>3279</v>
      </c>
      <c r="C628" t="s">
        <v>3752</v>
      </c>
      <c r="D628" t="s">
        <v>542</v>
      </c>
      <c r="E628" t="s">
        <v>4401</v>
      </c>
      <c r="F628" t="s">
        <v>4709</v>
      </c>
    </row>
    <row r="629" spans="1:6">
      <c r="A629">
        <v>524</v>
      </c>
      <c r="B629" t="s">
        <v>3279</v>
      </c>
      <c r="C629" t="s">
        <v>3752</v>
      </c>
      <c r="D629" t="s">
        <v>3754</v>
      </c>
      <c r="E629" t="s">
        <v>4401</v>
      </c>
      <c r="F629" t="s">
        <v>4709</v>
      </c>
    </row>
    <row r="630" spans="1:6">
      <c r="A630">
        <v>525</v>
      </c>
      <c r="B630" t="s">
        <v>3279</v>
      </c>
      <c r="C630" t="s">
        <v>3752</v>
      </c>
      <c r="D630" t="s">
        <v>66</v>
      </c>
      <c r="E630" t="s">
        <v>4401</v>
      </c>
      <c r="F630" t="s">
        <v>4709</v>
      </c>
    </row>
    <row r="631" spans="1:6">
      <c r="A631">
        <v>528</v>
      </c>
      <c r="B631" t="s">
        <v>3279</v>
      </c>
      <c r="C631" t="s">
        <v>3752</v>
      </c>
      <c r="D631" t="s">
        <v>4178</v>
      </c>
      <c r="E631" t="s">
        <v>4401</v>
      </c>
      <c r="F631" t="s">
        <v>4709</v>
      </c>
    </row>
    <row r="632" spans="1:6">
      <c r="A632">
        <v>529</v>
      </c>
      <c r="B632" t="s">
        <v>3279</v>
      </c>
      <c r="C632" t="s">
        <v>3752</v>
      </c>
      <c r="D632" t="s">
        <v>3755</v>
      </c>
      <c r="E632" t="s">
        <v>4401</v>
      </c>
      <c r="F632" t="s">
        <v>4709</v>
      </c>
    </row>
    <row r="633" spans="1:6">
      <c r="A633">
        <v>530</v>
      </c>
      <c r="B633" t="s">
        <v>3279</v>
      </c>
      <c r="C633" t="s">
        <v>3752</v>
      </c>
      <c r="D633" t="s">
        <v>3454</v>
      </c>
      <c r="E633" t="s">
        <v>4401</v>
      </c>
      <c r="F633" t="s">
        <v>4709</v>
      </c>
    </row>
    <row r="634" spans="1:6">
      <c r="A634">
        <v>531</v>
      </c>
      <c r="B634" t="s">
        <v>3279</v>
      </c>
      <c r="C634" t="s">
        <v>3752</v>
      </c>
      <c r="D634" t="s">
        <v>622</v>
      </c>
      <c r="E634" t="s">
        <v>4401</v>
      </c>
      <c r="F634" t="s">
        <v>4709</v>
      </c>
    </row>
    <row r="635" spans="1:6">
      <c r="A635">
        <v>532</v>
      </c>
      <c r="B635" t="s">
        <v>3279</v>
      </c>
      <c r="C635" t="s">
        <v>3752</v>
      </c>
      <c r="D635" t="s">
        <v>3756</v>
      </c>
      <c r="E635" t="s">
        <v>4401</v>
      </c>
      <c r="F635" t="s">
        <v>4709</v>
      </c>
    </row>
    <row r="636" spans="1:6">
      <c r="A636">
        <v>533</v>
      </c>
      <c r="B636" t="s">
        <v>3279</v>
      </c>
      <c r="C636" t="s">
        <v>3752</v>
      </c>
      <c r="D636" t="s">
        <v>3757</v>
      </c>
      <c r="E636" t="s">
        <v>4401</v>
      </c>
      <c r="F636" t="s">
        <v>4709</v>
      </c>
    </row>
    <row r="637" spans="1:6">
      <c r="A637">
        <v>535</v>
      </c>
      <c r="B637" t="s">
        <v>3279</v>
      </c>
      <c r="C637" t="s">
        <v>3752</v>
      </c>
      <c r="D637" t="s">
        <v>711</v>
      </c>
      <c r="E637" t="s">
        <v>4401</v>
      </c>
      <c r="F637" t="s">
        <v>4709</v>
      </c>
    </row>
    <row r="638" spans="1:6">
      <c r="A638">
        <v>536</v>
      </c>
      <c r="B638" t="s">
        <v>3279</v>
      </c>
      <c r="C638" t="s">
        <v>3752</v>
      </c>
      <c r="D638" t="s">
        <v>3758</v>
      </c>
      <c r="E638" t="s">
        <v>4401</v>
      </c>
      <c r="F638" t="s">
        <v>4709</v>
      </c>
    </row>
    <row r="639" spans="1:6">
      <c r="A639">
        <v>547</v>
      </c>
      <c r="B639" t="s">
        <v>3279</v>
      </c>
      <c r="C639" t="s">
        <v>3752</v>
      </c>
      <c r="D639" t="s">
        <v>3759</v>
      </c>
      <c r="E639" t="s">
        <v>4401</v>
      </c>
      <c r="F639" t="s">
        <v>4709</v>
      </c>
    </row>
    <row r="640" spans="1:6">
      <c r="A640">
        <v>548</v>
      </c>
      <c r="B640" t="s">
        <v>3279</v>
      </c>
      <c r="C640" t="s">
        <v>3752</v>
      </c>
      <c r="D640" t="s">
        <v>3760</v>
      </c>
      <c r="E640" t="s">
        <v>4401</v>
      </c>
      <c r="F640" t="s">
        <v>4709</v>
      </c>
    </row>
    <row r="641" spans="1:6">
      <c r="A641">
        <v>550</v>
      </c>
      <c r="B641" t="s">
        <v>3279</v>
      </c>
      <c r="C641" t="s">
        <v>3752</v>
      </c>
      <c r="D641" t="s">
        <v>3761</v>
      </c>
      <c r="E641" t="s">
        <v>4401</v>
      </c>
      <c r="F641" t="s">
        <v>4709</v>
      </c>
    </row>
    <row r="642" spans="1:6">
      <c r="A642">
        <v>551</v>
      </c>
      <c r="B642" t="s">
        <v>3279</v>
      </c>
      <c r="C642" t="s">
        <v>3752</v>
      </c>
      <c r="D642" t="s">
        <v>3762</v>
      </c>
      <c r="E642" t="s">
        <v>4401</v>
      </c>
      <c r="F642" t="s">
        <v>4709</v>
      </c>
    </row>
    <row r="643" spans="1:6">
      <c r="A643">
        <v>552</v>
      </c>
      <c r="B643" t="s">
        <v>3279</v>
      </c>
      <c r="C643" t="s">
        <v>3752</v>
      </c>
      <c r="D643" t="s">
        <v>3763</v>
      </c>
      <c r="E643" t="s">
        <v>4401</v>
      </c>
      <c r="F643" t="s">
        <v>4709</v>
      </c>
    </row>
    <row r="644" spans="1:6">
      <c r="A644">
        <v>553</v>
      </c>
      <c r="B644" t="s">
        <v>3279</v>
      </c>
      <c r="C644" t="s">
        <v>3752</v>
      </c>
      <c r="D644" t="s">
        <v>3764</v>
      </c>
      <c r="E644" t="s">
        <v>4401</v>
      </c>
      <c r="F644" t="s">
        <v>4709</v>
      </c>
    </row>
    <row r="645" spans="1:6">
      <c r="A645">
        <v>557</v>
      </c>
      <c r="B645" t="s">
        <v>3279</v>
      </c>
      <c r="C645" t="s">
        <v>3752</v>
      </c>
      <c r="D645" t="s">
        <v>3765</v>
      </c>
      <c r="E645" t="s">
        <v>4401</v>
      </c>
      <c r="F645" t="s">
        <v>4709</v>
      </c>
    </row>
    <row r="646" spans="1:6">
      <c r="A646">
        <v>559</v>
      </c>
      <c r="B646" t="s">
        <v>3279</v>
      </c>
      <c r="C646" t="s">
        <v>3752</v>
      </c>
      <c r="D646" t="s">
        <v>3766</v>
      </c>
      <c r="E646" t="s">
        <v>4401</v>
      </c>
      <c r="F646" t="s">
        <v>4709</v>
      </c>
    </row>
    <row r="647" spans="1:6">
      <c r="A647">
        <v>33840</v>
      </c>
      <c r="B647" t="s">
        <v>3279</v>
      </c>
      <c r="C647" t="s">
        <v>3767</v>
      </c>
      <c r="D647" t="s">
        <v>622</v>
      </c>
      <c r="E647" t="s">
        <v>4401</v>
      </c>
      <c r="F647" t="s">
        <v>4709</v>
      </c>
    </row>
    <row r="648" spans="1:6">
      <c r="A648">
        <v>33839</v>
      </c>
      <c r="B648" t="s">
        <v>3279</v>
      </c>
      <c r="C648" t="s">
        <v>164</v>
      </c>
      <c r="D648" t="s">
        <v>622</v>
      </c>
      <c r="E648" t="s">
        <v>4403</v>
      </c>
      <c r="F648" t="s">
        <v>4699</v>
      </c>
    </row>
    <row r="649" spans="1:6">
      <c r="A649">
        <v>33842</v>
      </c>
      <c r="B649" t="s">
        <v>3279</v>
      </c>
      <c r="C649" t="s">
        <v>3768</v>
      </c>
      <c r="D649" t="s">
        <v>622</v>
      </c>
      <c r="E649" t="s">
        <v>4401</v>
      </c>
      <c r="F649" t="s">
        <v>4709</v>
      </c>
    </row>
    <row r="650" spans="1:6">
      <c r="A650">
        <v>44998</v>
      </c>
      <c r="B650" t="s">
        <v>3279</v>
      </c>
      <c r="C650" t="s">
        <v>3850</v>
      </c>
      <c r="D650" t="s">
        <v>4318</v>
      </c>
      <c r="E650" t="s">
        <v>4401</v>
      </c>
      <c r="F650" t="s">
        <v>4709</v>
      </c>
    </row>
    <row r="651" spans="1:6">
      <c r="A651">
        <v>33843</v>
      </c>
      <c r="B651" t="s">
        <v>3279</v>
      </c>
      <c r="C651" t="s">
        <v>3770</v>
      </c>
      <c r="D651" t="s">
        <v>622</v>
      </c>
      <c r="E651" t="s">
        <v>4679</v>
      </c>
      <c r="F651" t="s">
        <v>4697</v>
      </c>
    </row>
    <row r="652" spans="1:6">
      <c r="A652">
        <v>44276</v>
      </c>
      <c r="B652" t="s">
        <v>3279</v>
      </c>
      <c r="C652" t="s">
        <v>4150</v>
      </c>
      <c r="D652" t="s">
        <v>4308</v>
      </c>
      <c r="E652" t="s">
        <v>4400</v>
      </c>
      <c r="F652" t="s">
        <v>4708</v>
      </c>
    </row>
    <row r="653" spans="1:6">
      <c r="A653">
        <v>45369</v>
      </c>
      <c r="B653" t="s">
        <v>3279</v>
      </c>
      <c r="C653" t="s">
        <v>162</v>
      </c>
      <c r="D653" t="s">
        <v>4337</v>
      </c>
      <c r="E653" t="s">
        <v>4681</v>
      </c>
      <c r="F653" t="s">
        <v>4714</v>
      </c>
    </row>
    <row r="654" spans="1:6">
      <c r="A654">
        <v>568</v>
      </c>
      <c r="B654" t="s">
        <v>3279</v>
      </c>
      <c r="C654" t="s">
        <v>165</v>
      </c>
      <c r="D654" t="s">
        <v>3773</v>
      </c>
      <c r="E654" t="s">
        <v>4405</v>
      </c>
      <c r="F654" t="s">
        <v>4712</v>
      </c>
    </row>
    <row r="655" spans="1:6">
      <c r="A655">
        <v>569</v>
      </c>
      <c r="B655" t="s">
        <v>3279</v>
      </c>
      <c r="C655" t="s">
        <v>165</v>
      </c>
      <c r="D655" t="s">
        <v>3774</v>
      </c>
      <c r="E655" t="s">
        <v>4405</v>
      </c>
      <c r="F655" t="s">
        <v>4712</v>
      </c>
    </row>
    <row r="656" spans="1:6">
      <c r="A656">
        <v>570</v>
      </c>
      <c r="B656" t="s">
        <v>3279</v>
      </c>
      <c r="C656" t="s">
        <v>165</v>
      </c>
      <c r="D656" t="s">
        <v>3775</v>
      </c>
      <c r="E656" t="s">
        <v>4405</v>
      </c>
      <c r="F656" t="s">
        <v>4712</v>
      </c>
    </row>
    <row r="657" spans="1:6">
      <c r="A657">
        <v>571</v>
      </c>
      <c r="B657" t="s">
        <v>3279</v>
      </c>
      <c r="C657" t="s">
        <v>165</v>
      </c>
      <c r="D657" t="s">
        <v>3776</v>
      </c>
      <c r="E657" t="s">
        <v>4405</v>
      </c>
      <c r="F657" t="s">
        <v>4712</v>
      </c>
    </row>
    <row r="658" spans="1:6">
      <c r="A658">
        <v>572</v>
      </c>
      <c r="B658" t="s">
        <v>3279</v>
      </c>
      <c r="C658" t="s">
        <v>165</v>
      </c>
      <c r="D658" t="s">
        <v>3777</v>
      </c>
      <c r="E658" t="s">
        <v>4405</v>
      </c>
      <c r="F658" t="s">
        <v>4712</v>
      </c>
    </row>
    <row r="659" spans="1:6">
      <c r="A659">
        <v>573</v>
      </c>
      <c r="B659" t="s">
        <v>3279</v>
      </c>
      <c r="C659" t="s">
        <v>165</v>
      </c>
      <c r="D659" t="s">
        <v>3509</v>
      </c>
      <c r="E659" t="s">
        <v>4405</v>
      </c>
      <c r="F659" t="s">
        <v>4712</v>
      </c>
    </row>
    <row r="660" spans="1:6">
      <c r="A660">
        <v>574</v>
      </c>
      <c r="B660" t="s">
        <v>3279</v>
      </c>
      <c r="C660" t="s">
        <v>165</v>
      </c>
      <c r="D660" t="s">
        <v>659</v>
      </c>
      <c r="E660" t="s">
        <v>4405</v>
      </c>
      <c r="F660" t="s">
        <v>4712</v>
      </c>
    </row>
    <row r="661" spans="1:6">
      <c r="A661">
        <v>575</v>
      </c>
      <c r="B661" t="s">
        <v>3279</v>
      </c>
      <c r="C661" t="s">
        <v>165</v>
      </c>
      <c r="D661" t="s">
        <v>3778</v>
      </c>
      <c r="E661" t="s">
        <v>4405</v>
      </c>
      <c r="F661" t="s">
        <v>4712</v>
      </c>
    </row>
    <row r="662" spans="1:6">
      <c r="A662">
        <v>576</v>
      </c>
      <c r="B662" t="s">
        <v>3279</v>
      </c>
      <c r="C662" t="s">
        <v>165</v>
      </c>
      <c r="D662" t="s">
        <v>622</v>
      </c>
      <c r="E662" t="s">
        <v>4405</v>
      </c>
      <c r="F662" t="s">
        <v>4712</v>
      </c>
    </row>
    <row r="663" spans="1:6">
      <c r="A663">
        <v>577</v>
      </c>
      <c r="B663" t="s">
        <v>3279</v>
      </c>
      <c r="C663" t="s">
        <v>165</v>
      </c>
      <c r="D663" t="s">
        <v>3779</v>
      </c>
      <c r="E663" t="s">
        <v>4405</v>
      </c>
      <c r="F663" t="s">
        <v>4712</v>
      </c>
    </row>
    <row r="664" spans="1:6">
      <c r="A664">
        <v>578</v>
      </c>
      <c r="B664" t="s">
        <v>3279</v>
      </c>
      <c r="C664" t="s">
        <v>165</v>
      </c>
      <c r="D664" t="s">
        <v>3780</v>
      </c>
      <c r="E664" t="s">
        <v>4405</v>
      </c>
      <c r="F664" t="s">
        <v>4712</v>
      </c>
    </row>
    <row r="665" spans="1:6">
      <c r="A665">
        <v>579</v>
      </c>
      <c r="B665" t="s">
        <v>3279</v>
      </c>
      <c r="C665" t="s">
        <v>165</v>
      </c>
      <c r="D665" t="s">
        <v>3781</v>
      </c>
      <c r="E665" t="s">
        <v>4405</v>
      </c>
      <c r="F665" t="s">
        <v>4712</v>
      </c>
    </row>
    <row r="666" spans="1:6">
      <c r="A666">
        <v>580</v>
      </c>
      <c r="B666" t="s">
        <v>3279</v>
      </c>
      <c r="C666" t="s">
        <v>165</v>
      </c>
      <c r="D666" t="s">
        <v>3782</v>
      </c>
      <c r="E666" t="s">
        <v>4405</v>
      </c>
      <c r="F666" t="s">
        <v>4712</v>
      </c>
    </row>
    <row r="667" spans="1:6">
      <c r="A667">
        <v>49144</v>
      </c>
      <c r="B667" t="s">
        <v>3279</v>
      </c>
      <c r="C667" t="s">
        <v>165</v>
      </c>
      <c r="D667" t="s">
        <v>3783</v>
      </c>
      <c r="E667" t="s">
        <v>4405</v>
      </c>
      <c r="F667" t="s">
        <v>4712</v>
      </c>
    </row>
    <row r="668" spans="1:6">
      <c r="A668">
        <v>581</v>
      </c>
      <c r="B668" t="s">
        <v>3279</v>
      </c>
      <c r="C668" t="s">
        <v>165</v>
      </c>
      <c r="D668" t="s">
        <v>143</v>
      </c>
      <c r="E668" t="s">
        <v>4405</v>
      </c>
      <c r="F668" t="s">
        <v>4712</v>
      </c>
    </row>
    <row r="669" spans="1:6">
      <c r="A669">
        <v>582</v>
      </c>
      <c r="B669" t="s">
        <v>3279</v>
      </c>
      <c r="C669" t="s">
        <v>165</v>
      </c>
      <c r="D669" t="s">
        <v>3784</v>
      </c>
      <c r="E669" t="s">
        <v>4405</v>
      </c>
      <c r="F669" t="s">
        <v>4712</v>
      </c>
    </row>
    <row r="670" spans="1:6">
      <c r="A670">
        <v>583</v>
      </c>
      <c r="B670" t="s">
        <v>3279</v>
      </c>
      <c r="C670" t="s">
        <v>165</v>
      </c>
      <c r="D670" t="s">
        <v>3785</v>
      </c>
      <c r="E670" t="s">
        <v>4405</v>
      </c>
      <c r="F670" t="s">
        <v>4712</v>
      </c>
    </row>
    <row r="671" spans="1:6">
      <c r="A671">
        <v>584</v>
      </c>
      <c r="B671" t="s">
        <v>3279</v>
      </c>
      <c r="C671" t="s">
        <v>165</v>
      </c>
      <c r="D671" t="s">
        <v>3672</v>
      </c>
      <c r="E671" t="s">
        <v>4405</v>
      </c>
      <c r="F671" t="s">
        <v>4712</v>
      </c>
    </row>
    <row r="672" spans="1:6">
      <c r="A672">
        <v>585</v>
      </c>
      <c r="B672" t="s">
        <v>3279</v>
      </c>
      <c r="C672" t="s">
        <v>165</v>
      </c>
      <c r="D672" t="s">
        <v>3786</v>
      </c>
      <c r="E672" t="s">
        <v>4405</v>
      </c>
      <c r="F672" t="s">
        <v>4712</v>
      </c>
    </row>
    <row r="673" spans="1:6">
      <c r="A673">
        <v>586</v>
      </c>
      <c r="B673" t="s">
        <v>3279</v>
      </c>
      <c r="C673" t="s">
        <v>165</v>
      </c>
      <c r="D673" t="s">
        <v>3787</v>
      </c>
      <c r="E673" t="s">
        <v>4405</v>
      </c>
      <c r="F673" t="s">
        <v>4712</v>
      </c>
    </row>
    <row r="674" spans="1:6">
      <c r="A674">
        <v>587</v>
      </c>
      <c r="B674" t="s">
        <v>3279</v>
      </c>
      <c r="C674" t="s">
        <v>165</v>
      </c>
      <c r="D674" t="s">
        <v>3788</v>
      </c>
      <c r="E674" t="s">
        <v>4405</v>
      </c>
      <c r="F674" t="s">
        <v>4712</v>
      </c>
    </row>
    <row r="675" spans="1:6">
      <c r="A675">
        <v>588</v>
      </c>
      <c r="B675" t="s">
        <v>3279</v>
      </c>
      <c r="C675" t="s">
        <v>165</v>
      </c>
      <c r="D675" t="s">
        <v>3789</v>
      </c>
      <c r="E675" t="s">
        <v>4405</v>
      </c>
      <c r="F675" t="s">
        <v>4712</v>
      </c>
    </row>
    <row r="676" spans="1:6">
      <c r="A676">
        <v>589</v>
      </c>
      <c r="B676" t="s">
        <v>3279</v>
      </c>
      <c r="C676" t="s">
        <v>165</v>
      </c>
      <c r="D676" t="s">
        <v>3790</v>
      </c>
      <c r="E676" t="s">
        <v>4405</v>
      </c>
      <c r="F676" t="s">
        <v>4712</v>
      </c>
    </row>
    <row r="677" spans="1:6">
      <c r="A677">
        <v>590</v>
      </c>
      <c r="B677" t="s">
        <v>3279</v>
      </c>
      <c r="C677" t="s">
        <v>165</v>
      </c>
      <c r="D677" t="s">
        <v>3791</v>
      </c>
      <c r="E677" t="s">
        <v>4405</v>
      </c>
      <c r="F677" t="s">
        <v>4712</v>
      </c>
    </row>
    <row r="678" spans="1:6">
      <c r="A678">
        <v>591</v>
      </c>
      <c r="B678" t="s">
        <v>3279</v>
      </c>
      <c r="C678" t="s">
        <v>165</v>
      </c>
      <c r="D678" t="s">
        <v>625</v>
      </c>
      <c r="E678" t="s">
        <v>4405</v>
      </c>
      <c r="F678" t="s">
        <v>4712</v>
      </c>
    </row>
    <row r="679" spans="1:6">
      <c r="A679">
        <v>592</v>
      </c>
      <c r="B679" t="s">
        <v>3279</v>
      </c>
      <c r="C679" t="s">
        <v>165</v>
      </c>
      <c r="D679" t="s">
        <v>3792</v>
      </c>
      <c r="E679" t="s">
        <v>4405</v>
      </c>
      <c r="F679" t="s">
        <v>4712</v>
      </c>
    </row>
    <row r="680" spans="1:6">
      <c r="A680">
        <v>593</v>
      </c>
      <c r="B680" t="s">
        <v>3279</v>
      </c>
      <c r="C680" t="s">
        <v>165</v>
      </c>
      <c r="D680" t="s">
        <v>3793</v>
      </c>
      <c r="E680" t="s">
        <v>4405</v>
      </c>
      <c r="F680" t="s">
        <v>4712</v>
      </c>
    </row>
    <row r="681" spans="1:6">
      <c r="A681">
        <v>594</v>
      </c>
      <c r="B681" t="s">
        <v>3279</v>
      </c>
      <c r="C681" t="s">
        <v>165</v>
      </c>
      <c r="D681" t="s">
        <v>3794</v>
      </c>
      <c r="E681" t="s">
        <v>4405</v>
      </c>
      <c r="F681" t="s">
        <v>4712</v>
      </c>
    </row>
    <row r="682" spans="1:6">
      <c r="A682">
        <v>595</v>
      </c>
      <c r="B682" t="s">
        <v>3279</v>
      </c>
      <c r="C682" t="s">
        <v>165</v>
      </c>
      <c r="D682" t="s">
        <v>3795</v>
      </c>
      <c r="E682" t="s">
        <v>4405</v>
      </c>
      <c r="F682" t="s">
        <v>4712</v>
      </c>
    </row>
    <row r="683" spans="1:6">
      <c r="A683">
        <v>596</v>
      </c>
      <c r="B683" t="s">
        <v>3279</v>
      </c>
      <c r="C683" t="s">
        <v>165</v>
      </c>
      <c r="D683" t="s">
        <v>3796</v>
      </c>
      <c r="E683" t="s">
        <v>4405</v>
      </c>
      <c r="F683" t="s">
        <v>4712</v>
      </c>
    </row>
    <row r="684" spans="1:6">
      <c r="A684">
        <v>597</v>
      </c>
      <c r="B684" t="s">
        <v>3279</v>
      </c>
      <c r="C684" t="s">
        <v>165</v>
      </c>
      <c r="D684" t="s">
        <v>3797</v>
      </c>
      <c r="E684" t="s">
        <v>4405</v>
      </c>
      <c r="F684" t="s">
        <v>4712</v>
      </c>
    </row>
    <row r="685" spans="1:6">
      <c r="A685">
        <v>600</v>
      </c>
      <c r="B685" t="s">
        <v>3279</v>
      </c>
      <c r="C685" t="s">
        <v>165</v>
      </c>
      <c r="D685" t="s">
        <v>3798</v>
      </c>
      <c r="E685" t="s">
        <v>4405</v>
      </c>
      <c r="F685" t="s">
        <v>4712</v>
      </c>
    </row>
    <row r="686" spans="1:6">
      <c r="A686">
        <v>599</v>
      </c>
      <c r="B686" t="s">
        <v>3279</v>
      </c>
      <c r="C686" t="s">
        <v>165</v>
      </c>
      <c r="D686" t="s">
        <v>3448</v>
      </c>
      <c r="E686" t="s">
        <v>4405</v>
      </c>
      <c r="F686" t="s">
        <v>4712</v>
      </c>
    </row>
    <row r="687" spans="1:6">
      <c r="A687">
        <v>601</v>
      </c>
      <c r="B687" t="s">
        <v>3279</v>
      </c>
      <c r="C687" t="s">
        <v>165</v>
      </c>
      <c r="D687" t="s">
        <v>2</v>
      </c>
      <c r="E687" t="s">
        <v>4405</v>
      </c>
      <c r="F687" t="s">
        <v>4712</v>
      </c>
    </row>
    <row r="688" spans="1:6">
      <c r="A688">
        <v>602</v>
      </c>
      <c r="B688" t="s">
        <v>3279</v>
      </c>
      <c r="C688" t="s">
        <v>165</v>
      </c>
      <c r="D688" t="s">
        <v>3602</v>
      </c>
      <c r="E688" t="s">
        <v>4405</v>
      </c>
      <c r="F688" t="s">
        <v>4712</v>
      </c>
    </row>
    <row r="689" spans="1:6">
      <c r="A689">
        <v>603</v>
      </c>
      <c r="B689" t="s">
        <v>3279</v>
      </c>
      <c r="C689" t="s">
        <v>165</v>
      </c>
      <c r="D689" t="s">
        <v>3799</v>
      </c>
      <c r="E689" t="s">
        <v>4405</v>
      </c>
      <c r="F689" t="s">
        <v>4712</v>
      </c>
    </row>
    <row r="690" spans="1:6">
      <c r="A690">
        <v>33846</v>
      </c>
      <c r="B690" t="s">
        <v>3279</v>
      </c>
      <c r="C690" t="s">
        <v>3800</v>
      </c>
      <c r="D690" t="s">
        <v>622</v>
      </c>
      <c r="E690" t="s">
        <v>4404</v>
      </c>
      <c r="F690" t="s">
        <v>4707</v>
      </c>
    </row>
    <row r="691" spans="1:6">
      <c r="A691">
        <v>43235</v>
      </c>
      <c r="B691" t="s">
        <v>3279</v>
      </c>
      <c r="C691" t="s">
        <v>165</v>
      </c>
      <c r="D691" t="s">
        <v>4241</v>
      </c>
      <c r="E691" t="s">
        <v>4405</v>
      </c>
      <c r="F691" t="s">
        <v>4712</v>
      </c>
    </row>
    <row r="692" spans="1:6">
      <c r="A692">
        <v>44277</v>
      </c>
      <c r="B692" t="s">
        <v>3279</v>
      </c>
      <c r="C692" t="s">
        <v>110</v>
      </c>
      <c r="D692" t="s">
        <v>4309</v>
      </c>
      <c r="E692" t="s">
        <v>4402</v>
      </c>
      <c r="F692" t="s">
        <v>4711</v>
      </c>
    </row>
    <row r="693" spans="1:6">
      <c r="A693">
        <v>43236</v>
      </c>
      <c r="B693" t="s">
        <v>3279</v>
      </c>
      <c r="C693" t="s">
        <v>165</v>
      </c>
      <c r="D693" t="s">
        <v>4242</v>
      </c>
      <c r="E693" t="s">
        <v>4405</v>
      </c>
      <c r="F693" t="s">
        <v>4712</v>
      </c>
    </row>
    <row r="694" spans="1:6">
      <c r="A694">
        <v>33847</v>
      </c>
      <c r="B694" t="s">
        <v>3279</v>
      </c>
      <c r="C694" t="s">
        <v>166</v>
      </c>
      <c r="D694" t="s">
        <v>622</v>
      </c>
      <c r="E694" t="s">
        <v>4679</v>
      </c>
      <c r="F694" t="s">
        <v>4697</v>
      </c>
    </row>
    <row r="695" spans="1:6">
      <c r="A695">
        <v>33849</v>
      </c>
      <c r="B695" t="s">
        <v>3279</v>
      </c>
      <c r="C695" t="s">
        <v>167</v>
      </c>
      <c r="D695" t="s">
        <v>622</v>
      </c>
      <c r="E695" t="s">
        <v>4677</v>
      </c>
      <c r="F695" t="s">
        <v>4706</v>
      </c>
    </row>
    <row r="696" spans="1:6">
      <c r="A696">
        <v>33850</v>
      </c>
      <c r="B696" t="s">
        <v>3279</v>
      </c>
      <c r="C696" t="s">
        <v>168</v>
      </c>
      <c r="D696" t="s">
        <v>622</v>
      </c>
      <c r="E696" t="s">
        <v>4401</v>
      </c>
      <c r="F696" t="s">
        <v>4709</v>
      </c>
    </row>
    <row r="697" spans="1:6">
      <c r="A697">
        <v>33852</v>
      </c>
      <c r="B697" t="s">
        <v>3279</v>
      </c>
      <c r="C697" t="s">
        <v>169</v>
      </c>
      <c r="D697" t="s">
        <v>622</v>
      </c>
      <c r="E697" t="s">
        <v>4401</v>
      </c>
      <c r="F697" t="s">
        <v>4709</v>
      </c>
    </row>
    <row r="698" spans="1:6">
      <c r="A698">
        <v>44279</v>
      </c>
      <c r="B698" t="s">
        <v>3279</v>
      </c>
      <c r="C698" t="s">
        <v>3821</v>
      </c>
      <c r="D698" t="s">
        <v>4310</v>
      </c>
      <c r="E698" t="s">
        <v>4679</v>
      </c>
      <c r="F698" t="s">
        <v>4697</v>
      </c>
    </row>
    <row r="699" spans="1:6">
      <c r="A699">
        <v>45371</v>
      </c>
      <c r="B699" t="s">
        <v>3279</v>
      </c>
      <c r="C699" t="s">
        <v>129</v>
      </c>
      <c r="D699" t="s">
        <v>4338</v>
      </c>
      <c r="E699" t="s">
        <v>4679</v>
      </c>
      <c r="F699" t="s">
        <v>4697</v>
      </c>
    </row>
    <row r="700" spans="1:6">
      <c r="A700">
        <v>44280</v>
      </c>
      <c r="B700" t="s">
        <v>3279</v>
      </c>
      <c r="C700" t="s">
        <v>259</v>
      </c>
      <c r="D700" t="s">
        <v>4311</v>
      </c>
      <c r="E700" t="s">
        <v>4680</v>
      </c>
      <c r="F700" t="s">
        <v>4710</v>
      </c>
    </row>
    <row r="701" spans="1:6">
      <c r="A701">
        <v>33853</v>
      </c>
      <c r="B701" t="s">
        <v>3279</v>
      </c>
      <c r="C701" t="s">
        <v>170</v>
      </c>
      <c r="D701" t="s">
        <v>622</v>
      </c>
      <c r="E701" t="s">
        <v>4680</v>
      </c>
      <c r="F701" t="s">
        <v>4710</v>
      </c>
    </row>
    <row r="702" spans="1:6">
      <c r="A702">
        <v>33855</v>
      </c>
      <c r="B702" t="s">
        <v>3279</v>
      </c>
      <c r="C702" t="s">
        <v>171</v>
      </c>
      <c r="D702" t="s">
        <v>622</v>
      </c>
      <c r="E702" t="s">
        <v>4401</v>
      </c>
      <c r="F702" t="s">
        <v>4709</v>
      </c>
    </row>
    <row r="703" spans="1:6">
      <c r="A703">
        <v>44136</v>
      </c>
      <c r="B703" t="s">
        <v>3279</v>
      </c>
      <c r="C703" t="s">
        <v>58</v>
      </c>
      <c r="D703" t="s">
        <v>4265</v>
      </c>
      <c r="E703" t="s">
        <v>4677</v>
      </c>
      <c r="F703" t="s">
        <v>4706</v>
      </c>
    </row>
    <row r="704" spans="1:6">
      <c r="A704">
        <v>33857</v>
      </c>
      <c r="B704" t="s">
        <v>3279</v>
      </c>
      <c r="C704" t="s">
        <v>3807</v>
      </c>
      <c r="D704" t="s">
        <v>622</v>
      </c>
      <c r="E704" t="s">
        <v>4404</v>
      </c>
      <c r="F704" t="s">
        <v>4707</v>
      </c>
    </row>
    <row r="705" spans="1:6">
      <c r="A705">
        <v>33859</v>
      </c>
      <c r="B705" t="s">
        <v>3279</v>
      </c>
      <c r="C705" t="s">
        <v>172</v>
      </c>
      <c r="D705" t="s">
        <v>622</v>
      </c>
      <c r="E705" t="s">
        <v>4681</v>
      </c>
      <c r="F705" t="s">
        <v>4714</v>
      </c>
    </row>
    <row r="706" spans="1:6">
      <c r="A706">
        <v>33861</v>
      </c>
      <c r="B706" t="s">
        <v>3279</v>
      </c>
      <c r="C706" t="s">
        <v>173</v>
      </c>
      <c r="D706" t="s">
        <v>622</v>
      </c>
      <c r="E706" t="s">
        <v>4401</v>
      </c>
      <c r="F706" t="s">
        <v>4709</v>
      </c>
    </row>
    <row r="707" spans="1:6">
      <c r="A707">
        <v>33862</v>
      </c>
      <c r="B707" t="s">
        <v>3279</v>
      </c>
      <c r="C707" t="s">
        <v>3809</v>
      </c>
      <c r="D707" t="s">
        <v>622</v>
      </c>
      <c r="E707" t="s">
        <v>4403</v>
      </c>
      <c r="F707" t="s">
        <v>4699</v>
      </c>
    </row>
    <row r="708" spans="1:6">
      <c r="A708">
        <v>44160</v>
      </c>
      <c r="B708" t="s">
        <v>3279</v>
      </c>
      <c r="C708" t="s">
        <v>3810</v>
      </c>
      <c r="D708" t="s">
        <v>3811</v>
      </c>
      <c r="E708" t="s">
        <v>4679</v>
      </c>
      <c r="F708" t="s">
        <v>4697</v>
      </c>
    </row>
    <row r="709" spans="1:6">
      <c r="A709">
        <v>33863</v>
      </c>
      <c r="B709" t="s">
        <v>3279</v>
      </c>
      <c r="C709" t="s">
        <v>3810</v>
      </c>
      <c r="D709" t="s">
        <v>622</v>
      </c>
      <c r="E709" t="s">
        <v>4679</v>
      </c>
      <c r="F709" t="s">
        <v>4697</v>
      </c>
    </row>
    <row r="710" spans="1:6">
      <c r="A710">
        <v>45373</v>
      </c>
      <c r="B710" t="s">
        <v>3279</v>
      </c>
      <c r="C710" t="s">
        <v>215</v>
      </c>
      <c r="D710" t="s">
        <v>4339</v>
      </c>
      <c r="E710" t="s">
        <v>4681</v>
      </c>
      <c r="F710" t="s">
        <v>4714</v>
      </c>
    </row>
    <row r="711" spans="1:6">
      <c r="A711">
        <v>41132</v>
      </c>
      <c r="B711" t="s">
        <v>3279</v>
      </c>
      <c r="C711" t="s">
        <v>174</v>
      </c>
      <c r="D711" t="s">
        <v>3813</v>
      </c>
      <c r="E711" t="s">
        <v>4407</v>
      </c>
      <c r="F711" t="s">
        <v>4704</v>
      </c>
    </row>
    <row r="712" spans="1:6">
      <c r="A712">
        <v>29831</v>
      </c>
      <c r="B712" t="s">
        <v>3279</v>
      </c>
      <c r="C712" t="s">
        <v>174</v>
      </c>
      <c r="D712" t="s">
        <v>622</v>
      </c>
      <c r="E712" t="s">
        <v>4407</v>
      </c>
      <c r="F712" t="s">
        <v>4704</v>
      </c>
    </row>
    <row r="713" spans="1:6">
      <c r="A713">
        <v>29928</v>
      </c>
      <c r="B713" t="s">
        <v>3279</v>
      </c>
      <c r="C713" t="s">
        <v>174</v>
      </c>
      <c r="D713" t="s">
        <v>3814</v>
      </c>
      <c r="E713" t="s">
        <v>4407</v>
      </c>
      <c r="F713" t="s">
        <v>4704</v>
      </c>
    </row>
    <row r="714" spans="1:6">
      <c r="A714">
        <v>33865</v>
      </c>
      <c r="B714" t="s">
        <v>3279</v>
      </c>
      <c r="C714" t="s">
        <v>3815</v>
      </c>
      <c r="D714" t="s">
        <v>622</v>
      </c>
      <c r="E714" t="s">
        <v>4401</v>
      </c>
      <c r="F714" t="s">
        <v>4709</v>
      </c>
    </row>
    <row r="715" spans="1:6">
      <c r="A715">
        <v>33867</v>
      </c>
      <c r="B715" t="s">
        <v>3279</v>
      </c>
      <c r="C715" t="s">
        <v>3816</v>
      </c>
      <c r="D715" t="s">
        <v>622</v>
      </c>
      <c r="E715" t="s">
        <v>4680</v>
      </c>
      <c r="F715" t="s">
        <v>4710</v>
      </c>
    </row>
    <row r="716" spans="1:6">
      <c r="A716">
        <v>48611</v>
      </c>
      <c r="B716" t="s">
        <v>3279</v>
      </c>
      <c r="C716" t="s">
        <v>3816</v>
      </c>
      <c r="D716" t="s">
        <v>3817</v>
      </c>
      <c r="E716" t="s">
        <v>4680</v>
      </c>
      <c r="F716" t="s">
        <v>4710</v>
      </c>
    </row>
    <row r="717" spans="1:6">
      <c r="A717">
        <v>33869</v>
      </c>
      <c r="B717" t="s">
        <v>3279</v>
      </c>
      <c r="C717" t="s">
        <v>292</v>
      </c>
      <c r="D717" t="s">
        <v>622</v>
      </c>
      <c r="E717" t="s">
        <v>4680</v>
      </c>
      <c r="F717" t="s">
        <v>4710</v>
      </c>
    </row>
    <row r="718" spans="1:6">
      <c r="A718">
        <v>33871</v>
      </c>
      <c r="B718" t="s">
        <v>3279</v>
      </c>
      <c r="C718" t="s">
        <v>3819</v>
      </c>
      <c r="D718" t="s">
        <v>622</v>
      </c>
      <c r="E718" t="s">
        <v>4402</v>
      </c>
      <c r="F718" t="s">
        <v>4711</v>
      </c>
    </row>
    <row r="719" spans="1:6">
      <c r="A719">
        <v>38041</v>
      </c>
      <c r="B719" t="s">
        <v>3279</v>
      </c>
      <c r="C719" t="s">
        <v>3819</v>
      </c>
      <c r="D719" t="s">
        <v>3819</v>
      </c>
      <c r="E719" t="s">
        <v>4402</v>
      </c>
      <c r="F719" t="s">
        <v>4711</v>
      </c>
    </row>
    <row r="720" spans="1:6">
      <c r="A720">
        <v>44281</v>
      </c>
      <c r="B720" t="s">
        <v>3279</v>
      </c>
      <c r="C720" t="s">
        <v>217</v>
      </c>
      <c r="D720" t="s">
        <v>4312</v>
      </c>
      <c r="E720" t="s">
        <v>4400</v>
      </c>
      <c r="F720" t="s">
        <v>4708</v>
      </c>
    </row>
    <row r="721" spans="1:6">
      <c r="A721">
        <v>44152</v>
      </c>
      <c r="B721" t="s">
        <v>3279</v>
      </c>
      <c r="C721" t="s">
        <v>257</v>
      </c>
      <c r="D721" t="s">
        <v>4278</v>
      </c>
      <c r="E721" t="s">
        <v>4398</v>
      </c>
      <c r="F721" t="s">
        <v>4713</v>
      </c>
    </row>
    <row r="722" spans="1:6">
      <c r="A722">
        <v>33874</v>
      </c>
      <c r="B722" t="s">
        <v>3279</v>
      </c>
      <c r="C722" t="s">
        <v>3821</v>
      </c>
      <c r="D722" t="s">
        <v>622</v>
      </c>
      <c r="E722" t="s">
        <v>4679</v>
      </c>
      <c r="F722" t="s">
        <v>4697</v>
      </c>
    </row>
    <row r="723" spans="1:6">
      <c r="A723">
        <v>33872</v>
      </c>
      <c r="B723" t="s">
        <v>3279</v>
      </c>
      <c r="C723" t="s">
        <v>176</v>
      </c>
      <c r="D723" t="s">
        <v>622</v>
      </c>
      <c r="E723" t="s">
        <v>4681</v>
      </c>
      <c r="F723" t="s">
        <v>4714</v>
      </c>
    </row>
    <row r="724" spans="1:6">
      <c r="A724">
        <v>33873</v>
      </c>
      <c r="B724" t="s">
        <v>3279</v>
      </c>
      <c r="C724" t="s">
        <v>177</v>
      </c>
      <c r="D724" t="s">
        <v>622</v>
      </c>
      <c r="E724" t="s">
        <v>4400</v>
      </c>
      <c r="F724" t="s">
        <v>4708</v>
      </c>
    </row>
    <row r="725" spans="1:6">
      <c r="A725">
        <v>33875</v>
      </c>
      <c r="B725" t="s">
        <v>3279</v>
      </c>
      <c r="C725" t="s">
        <v>3822</v>
      </c>
      <c r="D725" t="s">
        <v>622</v>
      </c>
      <c r="E725" t="s">
        <v>4405</v>
      </c>
      <c r="F725" t="s">
        <v>4712</v>
      </c>
    </row>
    <row r="726" spans="1:6">
      <c r="A726">
        <v>33876</v>
      </c>
      <c r="B726" t="s">
        <v>3279</v>
      </c>
      <c r="C726" t="s">
        <v>178</v>
      </c>
      <c r="D726" t="s">
        <v>622</v>
      </c>
      <c r="E726" t="s">
        <v>4407</v>
      </c>
      <c r="F726" t="s">
        <v>4704</v>
      </c>
    </row>
    <row r="727" spans="1:6">
      <c r="A727">
        <v>33893</v>
      </c>
      <c r="B727" t="s">
        <v>3279</v>
      </c>
      <c r="C727" t="s">
        <v>179</v>
      </c>
      <c r="D727" t="s">
        <v>622</v>
      </c>
      <c r="E727" t="s">
        <v>4680</v>
      </c>
      <c r="F727" t="s">
        <v>4710</v>
      </c>
    </row>
    <row r="728" spans="1:6">
      <c r="A728">
        <v>33878</v>
      </c>
      <c r="B728" t="s">
        <v>3279</v>
      </c>
      <c r="C728" t="s">
        <v>180</v>
      </c>
      <c r="D728" t="s">
        <v>622</v>
      </c>
      <c r="E728" t="s">
        <v>4400</v>
      </c>
      <c r="F728" t="s">
        <v>4708</v>
      </c>
    </row>
    <row r="729" spans="1:6">
      <c r="A729">
        <v>33879</v>
      </c>
      <c r="B729" t="s">
        <v>3279</v>
      </c>
      <c r="C729" t="s">
        <v>181</v>
      </c>
      <c r="D729" t="s">
        <v>622</v>
      </c>
      <c r="E729" t="s">
        <v>4681</v>
      </c>
      <c r="F729" t="s">
        <v>4714</v>
      </c>
    </row>
    <row r="730" spans="1:6">
      <c r="A730">
        <v>45354</v>
      </c>
      <c r="B730" t="s">
        <v>3279</v>
      </c>
      <c r="C730" t="s">
        <v>183</v>
      </c>
      <c r="D730" t="s">
        <v>739</v>
      </c>
      <c r="E730" t="s">
        <v>4680</v>
      </c>
      <c r="F730" t="s">
        <v>4710</v>
      </c>
    </row>
    <row r="731" spans="1:6">
      <c r="A731">
        <v>33880</v>
      </c>
      <c r="B731" t="s">
        <v>3279</v>
      </c>
      <c r="C731" t="s">
        <v>183</v>
      </c>
      <c r="D731" t="s">
        <v>622</v>
      </c>
      <c r="E731" t="s">
        <v>4680</v>
      </c>
      <c r="F731" t="s">
        <v>4710</v>
      </c>
    </row>
    <row r="732" spans="1:6">
      <c r="A732">
        <v>33881</v>
      </c>
      <c r="B732" t="s">
        <v>3279</v>
      </c>
      <c r="C732" t="s">
        <v>182</v>
      </c>
      <c r="D732" t="s">
        <v>622</v>
      </c>
      <c r="E732" t="s">
        <v>4680</v>
      </c>
      <c r="F732" t="s">
        <v>4710</v>
      </c>
    </row>
    <row r="733" spans="1:6">
      <c r="A733">
        <v>43189</v>
      </c>
      <c r="B733" t="s">
        <v>3279</v>
      </c>
      <c r="C733" t="s">
        <v>3393</v>
      </c>
      <c r="D733" t="s">
        <v>4195</v>
      </c>
      <c r="E733" t="s">
        <v>4680</v>
      </c>
      <c r="F733" t="s">
        <v>4710</v>
      </c>
    </row>
    <row r="734" spans="1:6">
      <c r="A734">
        <v>33882</v>
      </c>
      <c r="B734" t="s">
        <v>3279</v>
      </c>
      <c r="C734" t="s">
        <v>184</v>
      </c>
      <c r="D734" t="s">
        <v>622</v>
      </c>
      <c r="E734" t="s">
        <v>4400</v>
      </c>
      <c r="F734" t="s">
        <v>4708</v>
      </c>
    </row>
    <row r="735" spans="1:6">
      <c r="A735">
        <v>48950</v>
      </c>
      <c r="B735" t="s">
        <v>3279</v>
      </c>
      <c r="C735" t="s">
        <v>184</v>
      </c>
      <c r="D735" t="s">
        <v>3824</v>
      </c>
      <c r="E735" t="s">
        <v>4400</v>
      </c>
      <c r="F735" t="s">
        <v>4708</v>
      </c>
    </row>
    <row r="736" spans="1:6">
      <c r="A736">
        <v>33883</v>
      </c>
      <c r="B736" t="s">
        <v>3279</v>
      </c>
      <c r="C736" t="s">
        <v>3825</v>
      </c>
      <c r="D736" t="s">
        <v>622</v>
      </c>
      <c r="E736" t="s">
        <v>4402</v>
      </c>
      <c r="F736" t="s">
        <v>4711</v>
      </c>
    </row>
    <row r="737" spans="1:6">
      <c r="A737">
        <v>33885</v>
      </c>
      <c r="B737" t="s">
        <v>3279</v>
      </c>
      <c r="C737" t="s">
        <v>3828</v>
      </c>
      <c r="D737" t="s">
        <v>622</v>
      </c>
      <c r="E737" t="s">
        <v>4676</v>
      </c>
      <c r="F737" t="s">
        <v>4705</v>
      </c>
    </row>
    <row r="738" spans="1:6">
      <c r="A738">
        <v>33884</v>
      </c>
      <c r="B738" t="s">
        <v>3279</v>
      </c>
      <c r="C738" t="s">
        <v>3826</v>
      </c>
      <c r="D738" t="s">
        <v>622</v>
      </c>
      <c r="E738" t="s">
        <v>4401</v>
      </c>
      <c r="F738" t="s">
        <v>4709</v>
      </c>
    </row>
    <row r="739" spans="1:6">
      <c r="A739">
        <v>33877</v>
      </c>
      <c r="B739" t="s">
        <v>3279</v>
      </c>
      <c r="C739" t="s">
        <v>185</v>
      </c>
      <c r="D739" t="s">
        <v>3827</v>
      </c>
      <c r="E739" t="s">
        <v>4676</v>
      </c>
      <c r="F739" t="s">
        <v>4705</v>
      </c>
    </row>
    <row r="740" spans="1:6">
      <c r="A740">
        <v>33886</v>
      </c>
      <c r="B740" t="s">
        <v>3279</v>
      </c>
      <c r="C740" t="s">
        <v>3829</v>
      </c>
      <c r="D740" t="s">
        <v>622</v>
      </c>
      <c r="E740" t="s">
        <v>4401</v>
      </c>
      <c r="F740" t="s">
        <v>4709</v>
      </c>
    </row>
    <row r="741" spans="1:6">
      <c r="A741">
        <v>43190</v>
      </c>
      <c r="B741" t="s">
        <v>3279</v>
      </c>
      <c r="C741" t="s">
        <v>233</v>
      </c>
      <c r="D741" t="s">
        <v>4196</v>
      </c>
      <c r="E741" t="s">
        <v>4401</v>
      </c>
      <c r="F741" t="s">
        <v>4709</v>
      </c>
    </row>
    <row r="742" spans="1:6">
      <c r="A742">
        <v>44145</v>
      </c>
      <c r="B742" t="s">
        <v>3279</v>
      </c>
      <c r="C742" t="s">
        <v>117</v>
      </c>
      <c r="D742" t="s">
        <v>4272</v>
      </c>
      <c r="E742" t="s">
        <v>4398</v>
      </c>
      <c r="F742" t="s">
        <v>4713</v>
      </c>
    </row>
    <row r="743" spans="1:6">
      <c r="A743">
        <v>43228</v>
      </c>
      <c r="B743" t="s">
        <v>3279</v>
      </c>
      <c r="C743" t="s">
        <v>253</v>
      </c>
      <c r="D743" t="s">
        <v>4234</v>
      </c>
      <c r="E743" t="s">
        <v>4402</v>
      </c>
      <c r="F743" t="s">
        <v>4711</v>
      </c>
    </row>
    <row r="744" spans="1:6">
      <c r="A744">
        <v>33887</v>
      </c>
      <c r="B744" t="s">
        <v>3279</v>
      </c>
      <c r="C744" t="s">
        <v>186</v>
      </c>
      <c r="D744" t="s">
        <v>622</v>
      </c>
      <c r="E744" t="s">
        <v>4677</v>
      </c>
      <c r="F744" t="s">
        <v>4706</v>
      </c>
    </row>
    <row r="745" spans="1:6">
      <c r="A745">
        <v>44117</v>
      </c>
      <c r="B745" t="s">
        <v>3279</v>
      </c>
      <c r="C745" t="s">
        <v>186</v>
      </c>
      <c r="D745" t="s">
        <v>3833</v>
      </c>
      <c r="E745" t="s">
        <v>4677</v>
      </c>
      <c r="F745" t="s">
        <v>4706</v>
      </c>
    </row>
    <row r="746" spans="1:6">
      <c r="A746">
        <v>44287</v>
      </c>
      <c r="B746" t="s">
        <v>3279</v>
      </c>
      <c r="C746" t="s">
        <v>186</v>
      </c>
      <c r="D746" t="s">
        <v>3834</v>
      </c>
      <c r="E746" t="s">
        <v>4677</v>
      </c>
      <c r="F746" t="s">
        <v>4706</v>
      </c>
    </row>
    <row r="747" spans="1:6">
      <c r="A747">
        <v>43237</v>
      </c>
      <c r="B747" t="s">
        <v>3279</v>
      </c>
      <c r="C747" t="s">
        <v>165</v>
      </c>
      <c r="D747" t="s">
        <v>4243</v>
      </c>
      <c r="E747" t="s">
        <v>4405</v>
      </c>
      <c r="F747" t="s">
        <v>4712</v>
      </c>
    </row>
    <row r="748" spans="1:6">
      <c r="A748">
        <v>44135</v>
      </c>
      <c r="B748" t="s">
        <v>3279</v>
      </c>
      <c r="C748" t="s">
        <v>3305</v>
      </c>
      <c r="D748" t="s">
        <v>4264</v>
      </c>
      <c r="E748" t="s">
        <v>4407</v>
      </c>
      <c r="F748" t="s">
        <v>4704</v>
      </c>
    </row>
    <row r="749" spans="1:6">
      <c r="A749">
        <v>33888</v>
      </c>
      <c r="B749" t="s">
        <v>3279</v>
      </c>
      <c r="C749" t="s">
        <v>3837</v>
      </c>
      <c r="D749" t="s">
        <v>622</v>
      </c>
      <c r="E749" t="s">
        <v>4407</v>
      </c>
      <c r="F749" t="s">
        <v>4704</v>
      </c>
    </row>
    <row r="750" spans="1:6">
      <c r="A750">
        <v>37741</v>
      </c>
      <c r="B750" t="s">
        <v>3279</v>
      </c>
      <c r="C750" t="s">
        <v>3837</v>
      </c>
      <c r="D750" t="s">
        <v>3838</v>
      </c>
      <c r="E750" t="s">
        <v>4407</v>
      </c>
      <c r="F750" t="s">
        <v>4704</v>
      </c>
    </row>
    <row r="751" spans="1:6">
      <c r="A751">
        <v>44184</v>
      </c>
      <c r="B751" t="s">
        <v>3279</v>
      </c>
      <c r="C751" t="s">
        <v>3837</v>
      </c>
      <c r="D751" t="s">
        <v>3839</v>
      </c>
      <c r="E751" t="s">
        <v>4407</v>
      </c>
      <c r="F751" t="s">
        <v>4704</v>
      </c>
    </row>
    <row r="752" spans="1:6">
      <c r="A752">
        <v>33889</v>
      </c>
      <c r="B752" t="s">
        <v>3279</v>
      </c>
      <c r="C752" t="s">
        <v>4031</v>
      </c>
      <c r="D752" t="s">
        <v>4182</v>
      </c>
      <c r="E752" t="s">
        <v>4407</v>
      </c>
      <c r="F752" t="s">
        <v>4704</v>
      </c>
    </row>
    <row r="753" spans="1:6">
      <c r="A753">
        <v>33890</v>
      </c>
      <c r="B753" t="s">
        <v>3279</v>
      </c>
      <c r="C753" t="s">
        <v>187</v>
      </c>
      <c r="D753" t="s">
        <v>622</v>
      </c>
      <c r="E753" t="s">
        <v>4680</v>
      </c>
      <c r="F753" t="s">
        <v>4710</v>
      </c>
    </row>
    <row r="754" spans="1:6">
      <c r="A754">
        <v>33891</v>
      </c>
      <c r="B754" t="s">
        <v>3279</v>
      </c>
      <c r="C754" t="s">
        <v>188</v>
      </c>
      <c r="D754" t="s">
        <v>622</v>
      </c>
      <c r="E754" t="s">
        <v>4404</v>
      </c>
      <c r="F754" t="s">
        <v>4707</v>
      </c>
    </row>
    <row r="755" spans="1:6">
      <c r="A755">
        <v>33892</v>
      </c>
      <c r="B755" t="s">
        <v>3279</v>
      </c>
      <c r="C755" t="s">
        <v>189</v>
      </c>
      <c r="D755" t="s">
        <v>622</v>
      </c>
      <c r="E755" t="s">
        <v>4681</v>
      </c>
      <c r="F755" t="s">
        <v>4714</v>
      </c>
    </row>
    <row r="756" spans="1:6">
      <c r="A756">
        <v>33894</v>
      </c>
      <c r="B756" t="s">
        <v>3279</v>
      </c>
      <c r="C756" t="s">
        <v>190</v>
      </c>
      <c r="D756" t="s">
        <v>622</v>
      </c>
      <c r="E756" t="s">
        <v>4401</v>
      </c>
      <c r="F756" t="s">
        <v>4709</v>
      </c>
    </row>
    <row r="757" spans="1:6">
      <c r="A757">
        <v>43202</v>
      </c>
      <c r="B757" t="s">
        <v>3279</v>
      </c>
      <c r="C757" t="s">
        <v>61</v>
      </c>
      <c r="D757" t="s">
        <v>4208</v>
      </c>
      <c r="E757" t="s">
        <v>4679</v>
      </c>
      <c r="F757" t="s">
        <v>4697</v>
      </c>
    </row>
    <row r="758" spans="1:6">
      <c r="A758">
        <v>33895</v>
      </c>
      <c r="B758" t="s">
        <v>3279</v>
      </c>
      <c r="C758" t="s">
        <v>191</v>
      </c>
      <c r="D758" t="s">
        <v>622</v>
      </c>
      <c r="E758" t="s">
        <v>4681</v>
      </c>
      <c r="F758" t="s">
        <v>4714</v>
      </c>
    </row>
    <row r="759" spans="1:6">
      <c r="A759">
        <v>33896</v>
      </c>
      <c r="B759" t="s">
        <v>3279</v>
      </c>
      <c r="C759" t="s">
        <v>192</v>
      </c>
      <c r="D759" t="s">
        <v>622</v>
      </c>
      <c r="E759" t="s">
        <v>4400</v>
      </c>
      <c r="F759" t="s">
        <v>4708</v>
      </c>
    </row>
    <row r="760" spans="1:6">
      <c r="A760">
        <v>43215</v>
      </c>
      <c r="B760" t="s">
        <v>3279</v>
      </c>
      <c r="C760" t="s">
        <v>134</v>
      </c>
      <c r="D760" t="s">
        <v>4221</v>
      </c>
      <c r="E760" t="s">
        <v>4679</v>
      </c>
      <c r="F760" t="s">
        <v>4697</v>
      </c>
    </row>
    <row r="761" spans="1:6">
      <c r="A761">
        <v>48949</v>
      </c>
      <c r="B761" t="s">
        <v>3279</v>
      </c>
      <c r="C761" t="s">
        <v>3503</v>
      </c>
      <c r="D761" t="s">
        <v>4365</v>
      </c>
      <c r="E761" t="s">
        <v>4398</v>
      </c>
      <c r="F761" t="s">
        <v>4713</v>
      </c>
    </row>
    <row r="762" spans="1:6">
      <c r="A762">
        <v>44178</v>
      </c>
      <c r="B762" t="s">
        <v>3279</v>
      </c>
      <c r="C762" t="s">
        <v>3401</v>
      </c>
      <c r="D762" t="s">
        <v>4294</v>
      </c>
      <c r="E762" t="s">
        <v>4407</v>
      </c>
      <c r="F762" t="s">
        <v>4704</v>
      </c>
    </row>
    <row r="763" spans="1:6">
      <c r="A763">
        <v>33897</v>
      </c>
      <c r="B763" t="s">
        <v>3279</v>
      </c>
      <c r="C763" t="s">
        <v>193</v>
      </c>
      <c r="D763" t="s">
        <v>622</v>
      </c>
      <c r="E763" t="s">
        <v>4403</v>
      </c>
      <c r="F763" t="s">
        <v>4699</v>
      </c>
    </row>
    <row r="764" spans="1:6">
      <c r="A764">
        <v>33898</v>
      </c>
      <c r="B764" t="s">
        <v>3279</v>
      </c>
      <c r="C764" t="s">
        <v>3845</v>
      </c>
      <c r="D764" t="s">
        <v>622</v>
      </c>
      <c r="E764" t="s">
        <v>4679</v>
      </c>
      <c r="F764" t="s">
        <v>4697</v>
      </c>
    </row>
    <row r="765" spans="1:6">
      <c r="A765">
        <v>43191</v>
      </c>
      <c r="B765" t="s">
        <v>3279</v>
      </c>
      <c r="C765" t="s">
        <v>117</v>
      </c>
      <c r="D765" t="s">
        <v>4197</v>
      </c>
      <c r="E765" t="s">
        <v>4398</v>
      </c>
      <c r="F765" t="s">
        <v>4713</v>
      </c>
    </row>
    <row r="766" spans="1:6">
      <c r="A766">
        <v>44179</v>
      </c>
      <c r="B766" t="s">
        <v>3279</v>
      </c>
      <c r="C766" t="s">
        <v>83</v>
      </c>
      <c r="D766" t="s">
        <v>4295</v>
      </c>
      <c r="E766" t="s">
        <v>4676</v>
      </c>
      <c r="F766" t="s">
        <v>4705</v>
      </c>
    </row>
    <row r="767" spans="1:6">
      <c r="A767">
        <v>33899</v>
      </c>
      <c r="B767" t="s">
        <v>3279</v>
      </c>
      <c r="C767" t="s">
        <v>3848</v>
      </c>
      <c r="D767" t="s">
        <v>622</v>
      </c>
      <c r="E767" t="s">
        <v>4681</v>
      </c>
      <c r="F767" t="s">
        <v>4714</v>
      </c>
    </row>
    <row r="768" spans="1:6">
      <c r="A768">
        <v>48610</v>
      </c>
      <c r="B768" t="s">
        <v>3279</v>
      </c>
      <c r="C768" t="s">
        <v>3848</v>
      </c>
      <c r="D768" t="s">
        <v>3849</v>
      </c>
      <c r="E768" t="s">
        <v>4681</v>
      </c>
      <c r="F768" t="s">
        <v>4714</v>
      </c>
    </row>
    <row r="769" spans="1:6">
      <c r="A769">
        <v>33900</v>
      </c>
      <c r="B769" t="s">
        <v>3279</v>
      </c>
      <c r="C769" t="s">
        <v>194</v>
      </c>
      <c r="D769" t="s">
        <v>622</v>
      </c>
      <c r="E769" t="s">
        <v>4680</v>
      </c>
      <c r="F769" t="s">
        <v>4710</v>
      </c>
    </row>
    <row r="770" spans="1:6">
      <c r="A770">
        <v>33901</v>
      </c>
      <c r="B770" t="s">
        <v>3279</v>
      </c>
      <c r="C770" t="s">
        <v>3850</v>
      </c>
      <c r="D770" t="s">
        <v>622</v>
      </c>
      <c r="E770" t="s">
        <v>4401</v>
      </c>
      <c r="F770" t="s">
        <v>4709</v>
      </c>
    </row>
    <row r="771" spans="1:6">
      <c r="A771">
        <v>44118</v>
      </c>
      <c r="B771" t="s">
        <v>3279</v>
      </c>
      <c r="C771" t="s">
        <v>3850</v>
      </c>
      <c r="D771" t="s">
        <v>3851</v>
      </c>
      <c r="E771" t="s">
        <v>4401</v>
      </c>
      <c r="F771" t="s">
        <v>4709</v>
      </c>
    </row>
    <row r="772" spans="1:6">
      <c r="A772">
        <v>33902</v>
      </c>
      <c r="B772" t="s">
        <v>3279</v>
      </c>
      <c r="C772" t="s">
        <v>195</v>
      </c>
      <c r="D772" t="s">
        <v>622</v>
      </c>
      <c r="E772" t="s">
        <v>4404</v>
      </c>
      <c r="F772" t="s">
        <v>4707</v>
      </c>
    </row>
    <row r="773" spans="1:6">
      <c r="A773">
        <v>33903</v>
      </c>
      <c r="B773" t="s">
        <v>3279</v>
      </c>
      <c r="C773" t="s">
        <v>196</v>
      </c>
      <c r="D773" t="s">
        <v>622</v>
      </c>
      <c r="E773" t="s">
        <v>4679</v>
      </c>
      <c r="F773" t="s">
        <v>4697</v>
      </c>
    </row>
    <row r="774" spans="1:6">
      <c r="A774">
        <v>33904</v>
      </c>
      <c r="B774" t="s">
        <v>3279</v>
      </c>
      <c r="C774" t="s">
        <v>197</v>
      </c>
      <c r="D774" t="s">
        <v>622</v>
      </c>
      <c r="E774" t="s">
        <v>4681</v>
      </c>
      <c r="F774" t="s">
        <v>4714</v>
      </c>
    </row>
    <row r="775" spans="1:6">
      <c r="A775">
        <v>45937</v>
      </c>
      <c r="B775" t="s">
        <v>3279</v>
      </c>
      <c r="C775" t="s">
        <v>197</v>
      </c>
      <c r="D775" t="s">
        <v>3852</v>
      </c>
      <c r="E775" t="s">
        <v>4681</v>
      </c>
      <c r="F775" t="s">
        <v>4714</v>
      </c>
    </row>
    <row r="776" spans="1:6">
      <c r="A776">
        <v>33905</v>
      </c>
      <c r="B776" t="s">
        <v>3279</v>
      </c>
      <c r="C776" t="s">
        <v>198</v>
      </c>
      <c r="D776" t="s">
        <v>622</v>
      </c>
      <c r="E776" t="s">
        <v>4676</v>
      </c>
      <c r="F776" t="s">
        <v>4705</v>
      </c>
    </row>
    <row r="777" spans="1:6">
      <c r="A777">
        <v>33906</v>
      </c>
      <c r="B777" t="s">
        <v>3279</v>
      </c>
      <c r="C777" t="s">
        <v>3853</v>
      </c>
      <c r="D777" t="s">
        <v>622</v>
      </c>
      <c r="E777" t="s">
        <v>4679</v>
      </c>
      <c r="F777" t="s">
        <v>4697</v>
      </c>
    </row>
    <row r="778" spans="1:6">
      <c r="A778">
        <v>44275</v>
      </c>
      <c r="B778" t="s">
        <v>3279</v>
      </c>
      <c r="C778" t="s">
        <v>3853</v>
      </c>
      <c r="D778" t="s">
        <v>3854</v>
      </c>
      <c r="E778" t="s">
        <v>4679</v>
      </c>
      <c r="F778" t="s">
        <v>4697</v>
      </c>
    </row>
    <row r="779" spans="1:6">
      <c r="A779">
        <v>33907</v>
      </c>
      <c r="B779" t="s">
        <v>3279</v>
      </c>
      <c r="C779" t="s">
        <v>199</v>
      </c>
      <c r="D779" t="s">
        <v>622</v>
      </c>
      <c r="E779" t="s">
        <v>4676</v>
      </c>
      <c r="F779" t="s">
        <v>4705</v>
      </c>
    </row>
    <row r="780" spans="1:6">
      <c r="A780">
        <v>43192</v>
      </c>
      <c r="B780" t="s">
        <v>3279</v>
      </c>
      <c r="C780" t="s">
        <v>126</v>
      </c>
      <c r="D780" t="s">
        <v>4198</v>
      </c>
      <c r="E780" t="s">
        <v>4680</v>
      </c>
      <c r="F780" t="s">
        <v>4710</v>
      </c>
    </row>
    <row r="781" spans="1:6">
      <c r="A781">
        <v>33908</v>
      </c>
      <c r="B781" t="s">
        <v>3279</v>
      </c>
      <c r="C781" t="s">
        <v>3856</v>
      </c>
      <c r="D781" t="s">
        <v>622</v>
      </c>
      <c r="E781" t="s">
        <v>4401</v>
      </c>
      <c r="F781" t="s">
        <v>4709</v>
      </c>
    </row>
    <row r="782" spans="1:6">
      <c r="A782">
        <v>33921</v>
      </c>
      <c r="B782" t="s">
        <v>3279</v>
      </c>
      <c r="C782" t="s">
        <v>162</v>
      </c>
      <c r="D782" t="s">
        <v>4183</v>
      </c>
      <c r="E782" t="s">
        <v>4681</v>
      </c>
      <c r="F782" t="s">
        <v>4714</v>
      </c>
    </row>
    <row r="783" spans="1:6">
      <c r="A783">
        <v>33909</v>
      </c>
      <c r="B783" t="s">
        <v>3279</v>
      </c>
      <c r="C783" t="s">
        <v>3857</v>
      </c>
      <c r="D783" t="s">
        <v>622</v>
      </c>
      <c r="E783" t="s">
        <v>4676</v>
      </c>
      <c r="F783" t="s">
        <v>4705</v>
      </c>
    </row>
    <row r="784" spans="1:6">
      <c r="A784">
        <v>33910</v>
      </c>
      <c r="B784" t="s">
        <v>3279</v>
      </c>
      <c r="C784" t="s">
        <v>3858</v>
      </c>
      <c r="D784" t="s">
        <v>622</v>
      </c>
      <c r="E784" t="s">
        <v>4676</v>
      </c>
      <c r="F784" t="s">
        <v>4705</v>
      </c>
    </row>
    <row r="785" spans="1:6">
      <c r="A785">
        <v>33911</v>
      </c>
      <c r="B785" t="s">
        <v>3279</v>
      </c>
      <c r="C785" t="s">
        <v>200</v>
      </c>
      <c r="D785" t="s">
        <v>622</v>
      </c>
      <c r="E785" t="s">
        <v>4403</v>
      </c>
      <c r="F785" t="s">
        <v>4699</v>
      </c>
    </row>
    <row r="786" spans="1:6">
      <c r="A786">
        <v>45943</v>
      </c>
      <c r="B786" t="s">
        <v>3279</v>
      </c>
      <c r="C786" t="s">
        <v>3933</v>
      </c>
      <c r="D786" t="s">
        <v>4361</v>
      </c>
      <c r="E786" t="s">
        <v>4400</v>
      </c>
      <c r="F786" t="s">
        <v>4708</v>
      </c>
    </row>
    <row r="787" spans="1:6">
      <c r="A787">
        <v>33912</v>
      </c>
      <c r="B787" t="s">
        <v>3279</v>
      </c>
      <c r="C787" t="s">
        <v>3860</v>
      </c>
      <c r="D787" t="s">
        <v>622</v>
      </c>
      <c r="E787" t="s">
        <v>4400</v>
      </c>
      <c r="F787" t="s">
        <v>4708</v>
      </c>
    </row>
    <row r="788" spans="1:6">
      <c r="A788">
        <v>33913</v>
      </c>
      <c r="B788" t="s">
        <v>3279</v>
      </c>
      <c r="C788" t="s">
        <v>3861</v>
      </c>
      <c r="D788" t="s">
        <v>622</v>
      </c>
      <c r="E788" t="s">
        <v>4403</v>
      </c>
      <c r="F788" t="s">
        <v>4699</v>
      </c>
    </row>
    <row r="789" spans="1:6">
      <c r="A789">
        <v>33914</v>
      </c>
      <c r="B789" t="s">
        <v>3279</v>
      </c>
      <c r="C789" t="s">
        <v>3862</v>
      </c>
      <c r="D789" t="s">
        <v>622</v>
      </c>
      <c r="E789" t="s">
        <v>4677</v>
      </c>
      <c r="F789" t="s">
        <v>4706</v>
      </c>
    </row>
    <row r="790" spans="1:6">
      <c r="A790">
        <v>33915</v>
      </c>
      <c r="B790" t="s">
        <v>3279</v>
      </c>
      <c r="C790" t="s">
        <v>201</v>
      </c>
      <c r="D790" t="s">
        <v>622</v>
      </c>
      <c r="E790" t="s">
        <v>4401</v>
      </c>
      <c r="F790" t="s">
        <v>4709</v>
      </c>
    </row>
    <row r="791" spans="1:6">
      <c r="A791">
        <v>33916</v>
      </c>
      <c r="B791" t="s">
        <v>3279</v>
      </c>
      <c r="C791" t="s">
        <v>3863</v>
      </c>
      <c r="D791" t="s">
        <v>622</v>
      </c>
      <c r="E791" t="s">
        <v>4401</v>
      </c>
      <c r="F791" t="s">
        <v>4709</v>
      </c>
    </row>
    <row r="792" spans="1:6">
      <c r="A792">
        <v>33917</v>
      </c>
      <c r="B792" t="s">
        <v>3279</v>
      </c>
      <c r="C792" t="s">
        <v>202</v>
      </c>
      <c r="D792" t="s">
        <v>622</v>
      </c>
      <c r="E792" t="s">
        <v>4687</v>
      </c>
      <c r="F792" t="s">
        <v>4698</v>
      </c>
    </row>
    <row r="793" spans="1:6">
      <c r="A793">
        <v>33918</v>
      </c>
      <c r="B793" t="s">
        <v>3279</v>
      </c>
      <c r="C793" t="s">
        <v>3864</v>
      </c>
      <c r="D793" t="s">
        <v>622</v>
      </c>
      <c r="E793" t="s">
        <v>4404</v>
      </c>
      <c r="F793" t="s">
        <v>4707</v>
      </c>
    </row>
    <row r="794" spans="1:6">
      <c r="A794">
        <v>43216</v>
      </c>
      <c r="B794" t="s">
        <v>3279</v>
      </c>
      <c r="C794" t="s">
        <v>140</v>
      </c>
      <c r="D794" t="s">
        <v>4222</v>
      </c>
      <c r="E794" t="s">
        <v>4401</v>
      </c>
      <c r="F794" t="s">
        <v>4709</v>
      </c>
    </row>
    <row r="795" spans="1:6">
      <c r="A795">
        <v>33919</v>
      </c>
      <c r="B795" t="s">
        <v>3279</v>
      </c>
      <c r="C795" t="s">
        <v>7</v>
      </c>
      <c r="D795" t="s">
        <v>622</v>
      </c>
      <c r="E795" t="s">
        <v>4679</v>
      </c>
      <c r="F795" t="s">
        <v>4697</v>
      </c>
    </row>
    <row r="796" spans="1:6">
      <c r="A796">
        <v>33920</v>
      </c>
      <c r="B796" t="s">
        <v>3279</v>
      </c>
      <c r="C796" t="s">
        <v>203</v>
      </c>
      <c r="D796" t="s">
        <v>622</v>
      </c>
      <c r="E796" t="s">
        <v>4687</v>
      </c>
      <c r="F796" t="s">
        <v>4698</v>
      </c>
    </row>
    <row r="797" spans="1:6">
      <c r="A797">
        <v>43182</v>
      </c>
      <c r="B797" t="s">
        <v>3279</v>
      </c>
      <c r="C797" t="s">
        <v>191</v>
      </c>
      <c r="D797" t="s">
        <v>4188</v>
      </c>
      <c r="E797" t="s">
        <v>4681</v>
      </c>
      <c r="F797" t="s">
        <v>4714</v>
      </c>
    </row>
    <row r="798" spans="1:6">
      <c r="A798">
        <v>44158</v>
      </c>
      <c r="B798" t="s">
        <v>3279</v>
      </c>
      <c r="C798" t="s">
        <v>7</v>
      </c>
      <c r="D798" t="s">
        <v>4177</v>
      </c>
      <c r="E798" t="s">
        <v>4679</v>
      </c>
      <c r="F798" t="s">
        <v>4697</v>
      </c>
    </row>
    <row r="799" spans="1:6">
      <c r="A799">
        <v>29889</v>
      </c>
      <c r="B799" t="s">
        <v>3279</v>
      </c>
      <c r="C799" t="s">
        <v>204</v>
      </c>
      <c r="D799" t="s">
        <v>622</v>
      </c>
      <c r="E799" t="s">
        <v>4687</v>
      </c>
      <c r="F799" t="s">
        <v>4698</v>
      </c>
    </row>
    <row r="800" spans="1:6">
      <c r="A800">
        <v>29890</v>
      </c>
      <c r="B800" t="s">
        <v>3279</v>
      </c>
      <c r="C800" t="s">
        <v>205</v>
      </c>
      <c r="D800" t="s">
        <v>622</v>
      </c>
      <c r="E800" t="s">
        <v>4679</v>
      </c>
      <c r="F800" t="s">
        <v>4697</v>
      </c>
    </row>
    <row r="801" spans="1:6">
      <c r="A801">
        <v>45933</v>
      </c>
      <c r="B801" t="s">
        <v>3279</v>
      </c>
      <c r="C801" t="s">
        <v>3752</v>
      </c>
      <c r="D801" t="s">
        <v>4354</v>
      </c>
      <c r="E801" t="s">
        <v>4401</v>
      </c>
      <c r="F801" t="s">
        <v>4709</v>
      </c>
    </row>
    <row r="802" spans="1:6">
      <c r="A802">
        <v>29891</v>
      </c>
      <c r="B802" t="s">
        <v>3279</v>
      </c>
      <c r="C802" t="s">
        <v>3870</v>
      </c>
      <c r="D802" t="s">
        <v>622</v>
      </c>
      <c r="E802" t="s">
        <v>4398</v>
      </c>
      <c r="F802" t="s">
        <v>4713</v>
      </c>
    </row>
    <row r="803" spans="1:6">
      <c r="A803">
        <v>45926</v>
      </c>
      <c r="B803" t="s">
        <v>3279</v>
      </c>
      <c r="C803" t="s">
        <v>3381</v>
      </c>
      <c r="D803" t="s">
        <v>4347</v>
      </c>
      <c r="E803" t="s">
        <v>4679</v>
      </c>
      <c r="F803" t="s">
        <v>4697</v>
      </c>
    </row>
    <row r="804" spans="1:6">
      <c r="A804">
        <v>45871</v>
      </c>
      <c r="B804" t="s">
        <v>3279</v>
      </c>
      <c r="C804" t="s">
        <v>3872</v>
      </c>
      <c r="D804" t="s">
        <v>3873</v>
      </c>
      <c r="E804" t="s">
        <v>4681</v>
      </c>
      <c r="F804" t="s">
        <v>4714</v>
      </c>
    </row>
    <row r="805" spans="1:6">
      <c r="A805">
        <v>29892</v>
      </c>
      <c r="B805" t="s">
        <v>3279</v>
      </c>
      <c r="C805" t="s">
        <v>3872</v>
      </c>
      <c r="D805" t="s">
        <v>622</v>
      </c>
      <c r="E805" t="s">
        <v>4681</v>
      </c>
      <c r="F805" t="s">
        <v>4714</v>
      </c>
    </row>
    <row r="806" spans="1:6">
      <c r="A806">
        <v>45873</v>
      </c>
      <c r="B806" t="s">
        <v>3279</v>
      </c>
      <c r="C806" t="s">
        <v>3872</v>
      </c>
      <c r="D806" t="s">
        <v>3874</v>
      </c>
      <c r="E806" t="s">
        <v>4681</v>
      </c>
      <c r="F806" t="s">
        <v>4714</v>
      </c>
    </row>
    <row r="807" spans="1:6">
      <c r="A807">
        <v>45370</v>
      </c>
      <c r="B807" t="s">
        <v>3279</v>
      </c>
      <c r="C807" t="s">
        <v>3872</v>
      </c>
      <c r="D807" t="s">
        <v>3875</v>
      </c>
      <c r="E807" t="s">
        <v>4681</v>
      </c>
      <c r="F807" t="s">
        <v>4714</v>
      </c>
    </row>
    <row r="808" spans="1:6">
      <c r="A808">
        <v>33631</v>
      </c>
      <c r="B808" t="s">
        <v>3279</v>
      </c>
      <c r="C808" t="s">
        <v>3896</v>
      </c>
      <c r="D808" t="s">
        <v>622</v>
      </c>
      <c r="E808" t="s">
        <v>4403</v>
      </c>
      <c r="F808" t="s">
        <v>4699</v>
      </c>
    </row>
    <row r="809" spans="1:6">
      <c r="A809">
        <v>43193</v>
      </c>
      <c r="B809" t="s">
        <v>3279</v>
      </c>
      <c r="C809" t="s">
        <v>3393</v>
      </c>
      <c r="D809" t="s">
        <v>4199</v>
      </c>
      <c r="E809" t="s">
        <v>4680</v>
      </c>
      <c r="F809" t="s">
        <v>4710</v>
      </c>
    </row>
    <row r="810" spans="1:6">
      <c r="A810">
        <v>45376</v>
      </c>
      <c r="B810" t="s">
        <v>3279</v>
      </c>
      <c r="C810" t="s">
        <v>114</v>
      </c>
      <c r="D810" t="s">
        <v>4340</v>
      </c>
      <c r="E810" t="s">
        <v>4687</v>
      </c>
      <c r="F810" t="s">
        <v>4698</v>
      </c>
    </row>
    <row r="811" spans="1:6">
      <c r="A811">
        <v>33922</v>
      </c>
      <c r="B811" t="s">
        <v>3279</v>
      </c>
      <c r="C811" t="s">
        <v>206</v>
      </c>
      <c r="D811" t="s">
        <v>622</v>
      </c>
      <c r="E811" t="s">
        <v>4680</v>
      </c>
      <c r="F811" t="s">
        <v>4710</v>
      </c>
    </row>
    <row r="812" spans="1:6">
      <c r="A812">
        <v>33923</v>
      </c>
      <c r="B812" t="s">
        <v>3279</v>
      </c>
      <c r="C812" t="s">
        <v>207</v>
      </c>
      <c r="D812" t="s">
        <v>622</v>
      </c>
      <c r="E812" t="s">
        <v>4401</v>
      </c>
      <c r="F812" t="s">
        <v>4709</v>
      </c>
    </row>
    <row r="813" spans="1:6">
      <c r="A813">
        <v>33924</v>
      </c>
      <c r="B813" t="s">
        <v>3279</v>
      </c>
      <c r="C813" t="s">
        <v>208</v>
      </c>
      <c r="D813" t="s">
        <v>622</v>
      </c>
      <c r="E813" t="s">
        <v>4680</v>
      </c>
      <c r="F813" t="s">
        <v>4710</v>
      </c>
    </row>
    <row r="814" spans="1:6">
      <c r="A814">
        <v>33925</v>
      </c>
      <c r="B814" t="s">
        <v>3279</v>
      </c>
      <c r="C814" t="s">
        <v>209</v>
      </c>
      <c r="D814" t="s">
        <v>622</v>
      </c>
      <c r="E814" t="s">
        <v>4402</v>
      </c>
      <c r="F814" t="s">
        <v>4711</v>
      </c>
    </row>
    <row r="815" spans="1:6">
      <c r="A815">
        <v>33926</v>
      </c>
      <c r="B815" t="s">
        <v>3279</v>
      </c>
      <c r="C815" t="s">
        <v>210</v>
      </c>
      <c r="D815" t="s">
        <v>622</v>
      </c>
      <c r="E815" t="s">
        <v>4687</v>
      </c>
      <c r="F815" t="s">
        <v>4698</v>
      </c>
    </row>
    <row r="816" spans="1:6">
      <c r="A816">
        <v>48609</v>
      </c>
      <c r="B816" t="s">
        <v>3279</v>
      </c>
      <c r="C816" t="s">
        <v>210</v>
      </c>
      <c r="D816" t="s">
        <v>3878</v>
      </c>
      <c r="E816" t="s">
        <v>4687</v>
      </c>
      <c r="F816" t="s">
        <v>4698</v>
      </c>
    </row>
    <row r="817" spans="1:6">
      <c r="A817">
        <v>43194</v>
      </c>
      <c r="B817" t="s">
        <v>3279</v>
      </c>
      <c r="C817" t="s">
        <v>3286</v>
      </c>
      <c r="D817" t="s">
        <v>4200</v>
      </c>
      <c r="E817" t="s">
        <v>4398</v>
      </c>
      <c r="F817" t="s">
        <v>4713</v>
      </c>
    </row>
    <row r="818" spans="1:6">
      <c r="A818">
        <v>33927</v>
      </c>
      <c r="B818" t="s">
        <v>3279</v>
      </c>
      <c r="C818" t="s">
        <v>211</v>
      </c>
      <c r="D818" t="s">
        <v>622</v>
      </c>
      <c r="E818" t="s">
        <v>4677</v>
      </c>
      <c r="F818" t="s">
        <v>4706</v>
      </c>
    </row>
    <row r="819" spans="1:6">
      <c r="A819">
        <v>604</v>
      </c>
      <c r="B819" t="s">
        <v>3279</v>
      </c>
      <c r="C819" t="s">
        <v>212</v>
      </c>
      <c r="D819" t="s">
        <v>3880</v>
      </c>
      <c r="E819" t="s">
        <v>4405</v>
      </c>
      <c r="F819" t="s">
        <v>4712</v>
      </c>
    </row>
    <row r="820" spans="1:6">
      <c r="A820">
        <v>605</v>
      </c>
      <c r="B820" t="s">
        <v>3279</v>
      </c>
      <c r="C820" t="s">
        <v>212</v>
      </c>
      <c r="D820" t="s">
        <v>3881</v>
      </c>
      <c r="E820" t="s">
        <v>4405</v>
      </c>
      <c r="F820" t="s">
        <v>4712</v>
      </c>
    </row>
    <row r="821" spans="1:6">
      <c r="A821">
        <v>606</v>
      </c>
      <c r="B821" t="s">
        <v>3279</v>
      </c>
      <c r="C821" t="s">
        <v>212</v>
      </c>
      <c r="D821" t="s">
        <v>3882</v>
      </c>
      <c r="E821" t="s">
        <v>4405</v>
      </c>
      <c r="F821" t="s">
        <v>4712</v>
      </c>
    </row>
    <row r="822" spans="1:6">
      <c r="A822">
        <v>607</v>
      </c>
      <c r="B822" t="s">
        <v>3279</v>
      </c>
      <c r="C822" t="s">
        <v>212</v>
      </c>
      <c r="D822" t="s">
        <v>3778</v>
      </c>
      <c r="E822" t="s">
        <v>4405</v>
      </c>
      <c r="F822" t="s">
        <v>4712</v>
      </c>
    </row>
    <row r="823" spans="1:6">
      <c r="A823">
        <v>608</v>
      </c>
      <c r="B823" t="s">
        <v>3279</v>
      </c>
      <c r="C823" t="s">
        <v>212</v>
      </c>
      <c r="D823" t="s">
        <v>622</v>
      </c>
      <c r="E823" t="s">
        <v>4405</v>
      </c>
      <c r="F823" t="s">
        <v>4712</v>
      </c>
    </row>
    <row r="824" spans="1:6">
      <c r="A824">
        <v>609</v>
      </c>
      <c r="B824" t="s">
        <v>3279</v>
      </c>
      <c r="C824" t="s">
        <v>212</v>
      </c>
      <c r="D824" t="s">
        <v>3883</v>
      </c>
      <c r="E824" t="s">
        <v>4405</v>
      </c>
      <c r="F824" t="s">
        <v>4712</v>
      </c>
    </row>
    <row r="825" spans="1:6">
      <c r="A825">
        <v>611</v>
      </c>
      <c r="B825" t="s">
        <v>3279</v>
      </c>
      <c r="C825" t="s">
        <v>212</v>
      </c>
      <c r="D825" t="s">
        <v>3884</v>
      </c>
      <c r="E825" t="s">
        <v>4405</v>
      </c>
      <c r="F825" t="s">
        <v>4712</v>
      </c>
    </row>
    <row r="826" spans="1:6">
      <c r="A826">
        <v>610</v>
      </c>
      <c r="B826" t="s">
        <v>3279</v>
      </c>
      <c r="C826" t="s">
        <v>212</v>
      </c>
      <c r="D826" t="s">
        <v>3885</v>
      </c>
      <c r="E826" t="s">
        <v>4405</v>
      </c>
      <c r="F826" t="s">
        <v>4712</v>
      </c>
    </row>
    <row r="827" spans="1:6">
      <c r="A827">
        <v>613</v>
      </c>
      <c r="B827" t="s">
        <v>3279</v>
      </c>
      <c r="C827" t="s">
        <v>212</v>
      </c>
      <c r="D827" t="s">
        <v>3886</v>
      </c>
      <c r="E827" t="s">
        <v>4405</v>
      </c>
      <c r="F827" t="s">
        <v>4712</v>
      </c>
    </row>
    <row r="828" spans="1:6">
      <c r="A828">
        <v>614</v>
      </c>
      <c r="B828" t="s">
        <v>3279</v>
      </c>
      <c r="C828" t="s">
        <v>212</v>
      </c>
      <c r="D828" t="s">
        <v>3887</v>
      </c>
      <c r="E828" t="s">
        <v>4405</v>
      </c>
      <c r="F828" t="s">
        <v>4712</v>
      </c>
    </row>
    <row r="829" spans="1:6">
      <c r="A829">
        <v>615</v>
      </c>
      <c r="B829" t="s">
        <v>3279</v>
      </c>
      <c r="C829" t="s">
        <v>212</v>
      </c>
      <c r="D829" t="s">
        <v>3888</v>
      </c>
      <c r="E829" t="s">
        <v>4405</v>
      </c>
      <c r="F829" t="s">
        <v>4712</v>
      </c>
    </row>
    <row r="830" spans="1:6">
      <c r="A830">
        <v>616</v>
      </c>
      <c r="B830" t="s">
        <v>3279</v>
      </c>
      <c r="C830" t="s">
        <v>212</v>
      </c>
      <c r="D830" t="s">
        <v>3889</v>
      </c>
      <c r="E830" t="s">
        <v>4405</v>
      </c>
      <c r="F830" t="s">
        <v>4712</v>
      </c>
    </row>
    <row r="831" spans="1:6">
      <c r="A831">
        <v>617</v>
      </c>
      <c r="B831" t="s">
        <v>3279</v>
      </c>
      <c r="C831" t="s">
        <v>212</v>
      </c>
      <c r="D831" t="s">
        <v>3890</v>
      </c>
      <c r="E831" t="s">
        <v>4405</v>
      </c>
      <c r="F831" t="s">
        <v>4712</v>
      </c>
    </row>
    <row r="832" spans="1:6">
      <c r="A832">
        <v>618</v>
      </c>
      <c r="B832" t="s">
        <v>3279</v>
      </c>
      <c r="C832" t="s">
        <v>212</v>
      </c>
      <c r="D832" t="s">
        <v>3891</v>
      </c>
      <c r="E832" t="s">
        <v>4405</v>
      </c>
      <c r="F832" t="s">
        <v>4712</v>
      </c>
    </row>
    <row r="833" spans="1:6">
      <c r="A833">
        <v>619</v>
      </c>
      <c r="B833" t="s">
        <v>3279</v>
      </c>
      <c r="C833" t="s">
        <v>212</v>
      </c>
      <c r="D833" t="s">
        <v>3892</v>
      </c>
      <c r="E833" t="s">
        <v>4405</v>
      </c>
      <c r="F833" t="s">
        <v>4712</v>
      </c>
    </row>
    <row r="834" spans="1:6">
      <c r="A834">
        <v>620</v>
      </c>
      <c r="B834" t="s">
        <v>3279</v>
      </c>
      <c r="C834" t="s">
        <v>212</v>
      </c>
      <c r="D834" t="s">
        <v>3893</v>
      </c>
      <c r="E834" t="s">
        <v>4405</v>
      </c>
      <c r="F834" t="s">
        <v>4712</v>
      </c>
    </row>
    <row r="835" spans="1:6">
      <c r="A835">
        <v>621</v>
      </c>
      <c r="B835" t="s">
        <v>3279</v>
      </c>
      <c r="C835" t="s">
        <v>212</v>
      </c>
      <c r="D835" t="s">
        <v>3894</v>
      </c>
      <c r="E835" t="s">
        <v>4405</v>
      </c>
      <c r="F835" t="s">
        <v>4712</v>
      </c>
    </row>
    <row r="836" spans="1:6">
      <c r="A836">
        <v>622</v>
      </c>
      <c r="B836" t="s">
        <v>3279</v>
      </c>
      <c r="C836" t="s">
        <v>212</v>
      </c>
      <c r="D836" t="s">
        <v>3895</v>
      </c>
      <c r="E836" t="s">
        <v>4405</v>
      </c>
      <c r="F836" t="s">
        <v>4712</v>
      </c>
    </row>
    <row r="837" spans="1:6">
      <c r="A837">
        <v>33632</v>
      </c>
      <c r="B837" t="s">
        <v>3279</v>
      </c>
      <c r="C837" t="s">
        <v>3897</v>
      </c>
      <c r="D837" t="s">
        <v>622</v>
      </c>
      <c r="E837" t="s">
        <v>4398</v>
      </c>
      <c r="F837" t="s">
        <v>4713</v>
      </c>
    </row>
    <row r="838" spans="1:6">
      <c r="A838">
        <v>45379</v>
      </c>
      <c r="B838" t="s">
        <v>3279</v>
      </c>
      <c r="C838" t="s">
        <v>95</v>
      </c>
      <c r="D838" t="s">
        <v>4341</v>
      </c>
      <c r="E838" t="s">
        <v>4681</v>
      </c>
      <c r="F838" t="s">
        <v>4714</v>
      </c>
    </row>
    <row r="839" spans="1:6">
      <c r="A839">
        <v>33633</v>
      </c>
      <c r="B839" t="s">
        <v>3279</v>
      </c>
      <c r="C839" t="s">
        <v>213</v>
      </c>
      <c r="D839" t="s">
        <v>622</v>
      </c>
      <c r="E839" t="s">
        <v>4403</v>
      </c>
      <c r="F839" t="s">
        <v>4699</v>
      </c>
    </row>
    <row r="840" spans="1:6">
      <c r="A840">
        <v>43229</v>
      </c>
      <c r="B840" t="s">
        <v>3279</v>
      </c>
      <c r="C840" t="s">
        <v>86</v>
      </c>
      <c r="D840" t="s">
        <v>4235</v>
      </c>
      <c r="E840" t="s">
        <v>4405</v>
      </c>
      <c r="F840" t="s">
        <v>4712</v>
      </c>
    </row>
    <row r="841" spans="1:6">
      <c r="A841">
        <v>44283</v>
      </c>
      <c r="B841" t="s">
        <v>3279</v>
      </c>
      <c r="C841" t="s">
        <v>86</v>
      </c>
      <c r="D841" t="s">
        <v>3900</v>
      </c>
      <c r="E841" t="s">
        <v>4405</v>
      </c>
      <c r="F841" t="s">
        <v>4712</v>
      </c>
    </row>
    <row r="842" spans="1:6">
      <c r="A842">
        <v>43217</v>
      </c>
      <c r="B842" t="s">
        <v>3279</v>
      </c>
      <c r="C842" t="s">
        <v>100</v>
      </c>
      <c r="D842" t="s">
        <v>4223</v>
      </c>
      <c r="E842" t="s">
        <v>4676</v>
      </c>
      <c r="F842" t="s">
        <v>4705</v>
      </c>
    </row>
    <row r="843" spans="1:6">
      <c r="A843">
        <v>29902</v>
      </c>
      <c r="B843" t="s">
        <v>3279</v>
      </c>
      <c r="C843" t="s">
        <v>3902</v>
      </c>
      <c r="D843" t="s">
        <v>622</v>
      </c>
      <c r="E843" t="s">
        <v>4401</v>
      </c>
      <c r="F843" t="s">
        <v>4709</v>
      </c>
    </row>
    <row r="844" spans="1:6">
      <c r="A844">
        <v>29903</v>
      </c>
      <c r="B844" t="s">
        <v>3279</v>
      </c>
      <c r="C844" t="s">
        <v>3903</v>
      </c>
      <c r="D844" t="s">
        <v>622</v>
      </c>
      <c r="E844" t="s">
        <v>4405</v>
      </c>
      <c r="F844" t="s">
        <v>4712</v>
      </c>
    </row>
    <row r="845" spans="1:6">
      <c r="A845">
        <v>44301</v>
      </c>
      <c r="B845" t="s">
        <v>3279</v>
      </c>
      <c r="C845" t="s">
        <v>92</v>
      </c>
      <c r="D845" t="s">
        <v>4313</v>
      </c>
      <c r="E845" t="s">
        <v>4680</v>
      </c>
      <c r="F845" t="s">
        <v>4710</v>
      </c>
    </row>
    <row r="846" spans="1:6">
      <c r="A846">
        <v>29904</v>
      </c>
      <c r="B846" t="s">
        <v>3279</v>
      </c>
      <c r="C846" t="s">
        <v>3905</v>
      </c>
      <c r="D846" t="s">
        <v>622</v>
      </c>
      <c r="E846" t="s">
        <v>4680</v>
      </c>
      <c r="F846" t="s">
        <v>4710</v>
      </c>
    </row>
    <row r="847" spans="1:6">
      <c r="A847">
        <v>44264</v>
      </c>
      <c r="B847" t="s">
        <v>3279</v>
      </c>
      <c r="C847" t="s">
        <v>3906</v>
      </c>
      <c r="D847" t="s">
        <v>3907</v>
      </c>
      <c r="E847" t="s">
        <v>4681</v>
      </c>
      <c r="F847" t="s">
        <v>4714</v>
      </c>
    </row>
    <row r="848" spans="1:6">
      <c r="A848">
        <v>29905</v>
      </c>
      <c r="B848" t="s">
        <v>3279</v>
      </c>
      <c r="C848" t="s">
        <v>3906</v>
      </c>
      <c r="D848" t="s">
        <v>622</v>
      </c>
      <c r="E848" t="s">
        <v>4681</v>
      </c>
      <c r="F848" t="s">
        <v>4714</v>
      </c>
    </row>
    <row r="849" spans="1:6">
      <c r="A849">
        <v>43238</v>
      </c>
      <c r="B849" t="s">
        <v>3279</v>
      </c>
      <c r="C849" t="s">
        <v>165</v>
      </c>
      <c r="D849" t="s">
        <v>4244</v>
      </c>
      <c r="E849" t="s">
        <v>4405</v>
      </c>
      <c r="F849" t="s">
        <v>4712</v>
      </c>
    </row>
    <row r="850" spans="1:6">
      <c r="A850">
        <v>29906</v>
      </c>
      <c r="B850" t="s">
        <v>3279</v>
      </c>
      <c r="C850" t="s">
        <v>214</v>
      </c>
      <c r="D850" t="s">
        <v>622</v>
      </c>
      <c r="E850" t="s">
        <v>4398</v>
      </c>
      <c r="F850" t="s">
        <v>4713</v>
      </c>
    </row>
    <row r="851" spans="1:6">
      <c r="A851">
        <v>29907</v>
      </c>
      <c r="B851" t="s">
        <v>3279</v>
      </c>
      <c r="C851" t="s">
        <v>3909</v>
      </c>
      <c r="D851" t="s">
        <v>622</v>
      </c>
      <c r="E851" t="s">
        <v>4676</v>
      </c>
      <c r="F851" t="s">
        <v>4705</v>
      </c>
    </row>
    <row r="852" spans="1:6">
      <c r="A852">
        <v>29908</v>
      </c>
      <c r="B852" t="s">
        <v>3279</v>
      </c>
      <c r="C852" t="s">
        <v>3910</v>
      </c>
      <c r="D852" t="s">
        <v>622</v>
      </c>
      <c r="E852" t="s">
        <v>4680</v>
      </c>
      <c r="F852" t="s">
        <v>4710</v>
      </c>
    </row>
    <row r="853" spans="1:6">
      <c r="A853">
        <v>29909</v>
      </c>
      <c r="B853" t="s">
        <v>3279</v>
      </c>
      <c r="C853" t="s">
        <v>215</v>
      </c>
      <c r="D853" t="s">
        <v>622</v>
      </c>
      <c r="E853" t="s">
        <v>4681</v>
      </c>
      <c r="F853" t="s">
        <v>4714</v>
      </c>
    </row>
    <row r="854" spans="1:6">
      <c r="A854">
        <v>44285</v>
      </c>
      <c r="B854" t="s">
        <v>3279</v>
      </c>
      <c r="C854" t="s">
        <v>215</v>
      </c>
      <c r="D854" t="s">
        <v>3911</v>
      </c>
      <c r="E854" t="s">
        <v>4681</v>
      </c>
      <c r="F854" t="s">
        <v>4714</v>
      </c>
    </row>
    <row r="855" spans="1:6">
      <c r="A855">
        <v>43203</v>
      </c>
      <c r="B855" t="s">
        <v>3279</v>
      </c>
      <c r="C855" t="s">
        <v>122</v>
      </c>
      <c r="D855" t="s">
        <v>4209</v>
      </c>
      <c r="E855" t="s">
        <v>4679</v>
      </c>
      <c r="F855" t="s">
        <v>4697</v>
      </c>
    </row>
    <row r="856" spans="1:6">
      <c r="A856">
        <v>29910</v>
      </c>
      <c r="B856" t="s">
        <v>3279</v>
      </c>
      <c r="C856" t="s">
        <v>216</v>
      </c>
      <c r="D856" t="s">
        <v>622</v>
      </c>
      <c r="E856" t="s">
        <v>4401</v>
      </c>
      <c r="F856" t="s">
        <v>4709</v>
      </c>
    </row>
    <row r="857" spans="1:6">
      <c r="A857">
        <v>33634</v>
      </c>
      <c r="B857" t="s">
        <v>3279</v>
      </c>
      <c r="C857" t="s">
        <v>217</v>
      </c>
      <c r="D857" t="s">
        <v>622</v>
      </c>
      <c r="E857" t="s">
        <v>4400</v>
      </c>
      <c r="F857" t="s">
        <v>4708</v>
      </c>
    </row>
    <row r="858" spans="1:6">
      <c r="A858">
        <v>33635</v>
      </c>
      <c r="B858" t="s">
        <v>3279</v>
      </c>
      <c r="C858" t="s">
        <v>3914</v>
      </c>
      <c r="D858" t="s">
        <v>622</v>
      </c>
      <c r="E858" t="s">
        <v>4400</v>
      </c>
      <c r="F858" t="s">
        <v>4708</v>
      </c>
    </row>
    <row r="859" spans="1:6">
      <c r="A859">
        <v>44137</v>
      </c>
      <c r="B859" t="s">
        <v>3279</v>
      </c>
      <c r="C859" t="s">
        <v>58</v>
      </c>
      <c r="D859" t="s">
        <v>4266</v>
      </c>
      <c r="E859" t="s">
        <v>4677</v>
      </c>
      <c r="F859" t="s">
        <v>4706</v>
      </c>
    </row>
    <row r="860" spans="1:6">
      <c r="A860">
        <v>33636</v>
      </c>
      <c r="B860" t="s">
        <v>3279</v>
      </c>
      <c r="C860" t="s">
        <v>218</v>
      </c>
      <c r="D860" t="s">
        <v>622</v>
      </c>
      <c r="E860" t="s">
        <v>4407</v>
      </c>
      <c r="F860" t="s">
        <v>4704</v>
      </c>
    </row>
    <row r="861" spans="1:6">
      <c r="A861">
        <v>33637</v>
      </c>
      <c r="B861" t="s">
        <v>3279</v>
      </c>
      <c r="C861" t="s">
        <v>219</v>
      </c>
      <c r="D861" t="s">
        <v>622</v>
      </c>
      <c r="E861" t="s">
        <v>4681</v>
      </c>
      <c r="F861" t="s">
        <v>4714</v>
      </c>
    </row>
    <row r="862" spans="1:6">
      <c r="A862">
        <v>33639</v>
      </c>
      <c r="B862" t="s">
        <v>3279</v>
      </c>
      <c r="C862" t="s">
        <v>220</v>
      </c>
      <c r="D862" t="s">
        <v>622</v>
      </c>
      <c r="E862" t="s">
        <v>4404</v>
      </c>
      <c r="F862" t="s">
        <v>4707</v>
      </c>
    </row>
    <row r="863" spans="1:6">
      <c r="A863">
        <v>43891</v>
      </c>
      <c r="B863" t="s">
        <v>3279</v>
      </c>
      <c r="C863" t="s">
        <v>220</v>
      </c>
      <c r="D863" t="s">
        <v>3915</v>
      </c>
      <c r="E863" t="s">
        <v>4404</v>
      </c>
      <c r="F863" t="s">
        <v>4707</v>
      </c>
    </row>
    <row r="864" spans="1:6">
      <c r="A864">
        <v>45939</v>
      </c>
      <c r="B864" t="s">
        <v>3279</v>
      </c>
      <c r="C864" t="s">
        <v>220</v>
      </c>
      <c r="D864" t="s">
        <v>3916</v>
      </c>
      <c r="E864" t="s">
        <v>4404</v>
      </c>
      <c r="F864" t="s">
        <v>4707</v>
      </c>
    </row>
    <row r="865" spans="1:6">
      <c r="A865">
        <v>39556</v>
      </c>
      <c r="B865" t="s">
        <v>3279</v>
      </c>
      <c r="C865" t="s">
        <v>220</v>
      </c>
      <c r="D865" t="s">
        <v>3917</v>
      </c>
      <c r="E865" t="s">
        <v>4404</v>
      </c>
      <c r="F865" t="s">
        <v>4707</v>
      </c>
    </row>
    <row r="866" spans="1:6">
      <c r="A866">
        <v>33640</v>
      </c>
      <c r="B866" t="s">
        <v>3279</v>
      </c>
      <c r="C866" t="s">
        <v>3864</v>
      </c>
      <c r="D866" t="s">
        <v>4181</v>
      </c>
      <c r="E866" t="s">
        <v>4404</v>
      </c>
      <c r="F866" t="s">
        <v>4707</v>
      </c>
    </row>
    <row r="867" spans="1:6">
      <c r="A867">
        <v>33641</v>
      </c>
      <c r="B867" t="s">
        <v>3279</v>
      </c>
      <c r="C867" t="s">
        <v>3919</v>
      </c>
      <c r="D867" t="s">
        <v>622</v>
      </c>
      <c r="E867" t="s">
        <v>4400</v>
      </c>
      <c r="F867" t="s">
        <v>4708</v>
      </c>
    </row>
    <row r="868" spans="1:6">
      <c r="A868">
        <v>44123</v>
      </c>
      <c r="B868" t="s">
        <v>3279</v>
      </c>
      <c r="C868" t="s">
        <v>3919</v>
      </c>
      <c r="D868" t="s">
        <v>3920</v>
      </c>
      <c r="E868" t="s">
        <v>4400</v>
      </c>
      <c r="F868" t="s">
        <v>4708</v>
      </c>
    </row>
    <row r="869" spans="1:6">
      <c r="A869">
        <v>33642</v>
      </c>
      <c r="B869" t="s">
        <v>3279</v>
      </c>
      <c r="C869" t="s">
        <v>221</v>
      </c>
      <c r="D869" t="s">
        <v>622</v>
      </c>
      <c r="E869" t="s">
        <v>4404</v>
      </c>
      <c r="F869" t="s">
        <v>4707</v>
      </c>
    </row>
    <row r="870" spans="1:6">
      <c r="A870">
        <v>44269</v>
      </c>
      <c r="B870" t="s">
        <v>3279</v>
      </c>
      <c r="C870" t="s">
        <v>221</v>
      </c>
      <c r="D870" t="s">
        <v>3921</v>
      </c>
      <c r="E870" t="s">
        <v>4404</v>
      </c>
      <c r="F870" t="s">
        <v>4707</v>
      </c>
    </row>
    <row r="871" spans="1:6">
      <c r="A871">
        <v>33643</v>
      </c>
      <c r="B871" t="s">
        <v>3279</v>
      </c>
      <c r="C871" t="s">
        <v>222</v>
      </c>
      <c r="D871" t="s">
        <v>622</v>
      </c>
      <c r="E871" t="s">
        <v>4679</v>
      </c>
      <c r="F871" t="s">
        <v>4697</v>
      </c>
    </row>
    <row r="872" spans="1:6">
      <c r="A872">
        <v>33644</v>
      </c>
      <c r="B872" t="s">
        <v>3279</v>
      </c>
      <c r="C872" t="s">
        <v>3922</v>
      </c>
      <c r="D872" t="s">
        <v>622</v>
      </c>
      <c r="E872" t="s">
        <v>4680</v>
      </c>
      <c r="F872" t="s">
        <v>4710</v>
      </c>
    </row>
    <row r="873" spans="1:6">
      <c r="A873">
        <v>33645</v>
      </c>
      <c r="B873" t="s">
        <v>3279</v>
      </c>
      <c r="C873" t="s">
        <v>223</v>
      </c>
      <c r="D873" t="s">
        <v>622</v>
      </c>
      <c r="E873" t="s">
        <v>4676</v>
      </c>
      <c r="F873" t="s">
        <v>4705</v>
      </c>
    </row>
    <row r="874" spans="1:6">
      <c r="A874">
        <v>33646</v>
      </c>
      <c r="B874" t="s">
        <v>3279</v>
      </c>
      <c r="C874" t="s">
        <v>224</v>
      </c>
      <c r="D874" t="s">
        <v>622</v>
      </c>
      <c r="E874" t="s">
        <v>4403</v>
      </c>
      <c r="F874" t="s">
        <v>4699</v>
      </c>
    </row>
    <row r="875" spans="1:6">
      <c r="A875">
        <v>44999</v>
      </c>
      <c r="B875" t="s">
        <v>3279</v>
      </c>
      <c r="C875" t="s">
        <v>224</v>
      </c>
      <c r="D875" t="s">
        <v>3923</v>
      </c>
      <c r="E875" t="s">
        <v>4403</v>
      </c>
      <c r="F875" t="s">
        <v>4699</v>
      </c>
    </row>
    <row r="876" spans="1:6">
      <c r="A876">
        <v>45940</v>
      </c>
      <c r="B876" t="s">
        <v>3279</v>
      </c>
      <c r="C876" t="s">
        <v>224</v>
      </c>
      <c r="D876" t="s">
        <v>3924</v>
      </c>
      <c r="E876" t="s">
        <v>4403</v>
      </c>
      <c r="F876" t="s">
        <v>4699</v>
      </c>
    </row>
    <row r="877" spans="1:6">
      <c r="A877">
        <v>45372</v>
      </c>
      <c r="B877" t="s">
        <v>3279</v>
      </c>
      <c r="C877" t="s">
        <v>224</v>
      </c>
      <c r="D877" t="s">
        <v>3925</v>
      </c>
      <c r="E877" t="s">
        <v>4403</v>
      </c>
      <c r="F877" t="s">
        <v>4699</v>
      </c>
    </row>
    <row r="878" spans="1:6">
      <c r="A878">
        <v>33647</v>
      </c>
      <c r="B878" t="s">
        <v>3279</v>
      </c>
      <c r="C878" t="s">
        <v>225</v>
      </c>
      <c r="D878" t="s">
        <v>622</v>
      </c>
      <c r="E878" t="s">
        <v>4403</v>
      </c>
      <c r="F878" t="s">
        <v>4699</v>
      </c>
    </row>
    <row r="879" spans="1:6">
      <c r="A879">
        <v>33648</v>
      </c>
      <c r="B879" t="s">
        <v>3279</v>
      </c>
      <c r="C879" t="s">
        <v>226</v>
      </c>
      <c r="D879" t="s">
        <v>622</v>
      </c>
      <c r="E879" t="s">
        <v>4681</v>
      </c>
      <c r="F879" t="s">
        <v>4714</v>
      </c>
    </row>
    <row r="880" spans="1:6">
      <c r="A880">
        <v>44124</v>
      </c>
      <c r="B880" t="s">
        <v>3279</v>
      </c>
      <c r="C880" t="s">
        <v>227</v>
      </c>
      <c r="D880" t="s">
        <v>3509</v>
      </c>
      <c r="E880" t="s">
        <v>4398</v>
      </c>
      <c r="F880" t="s">
        <v>4713</v>
      </c>
    </row>
    <row r="881" spans="1:6">
      <c r="A881">
        <v>33649</v>
      </c>
      <c r="B881" t="s">
        <v>3279</v>
      </c>
      <c r="C881" t="s">
        <v>227</v>
      </c>
      <c r="D881" t="s">
        <v>622</v>
      </c>
      <c r="E881" t="s">
        <v>4398</v>
      </c>
      <c r="F881" t="s">
        <v>4713</v>
      </c>
    </row>
    <row r="882" spans="1:6">
      <c r="A882">
        <v>44182</v>
      </c>
      <c r="B882" t="s">
        <v>3279</v>
      </c>
      <c r="C882" t="s">
        <v>227</v>
      </c>
      <c r="D882" t="s">
        <v>3926</v>
      </c>
      <c r="E882" t="s">
        <v>4398</v>
      </c>
      <c r="F882" t="s">
        <v>4713</v>
      </c>
    </row>
    <row r="883" spans="1:6">
      <c r="A883">
        <v>43218</v>
      </c>
      <c r="B883" t="s">
        <v>3279</v>
      </c>
      <c r="C883" t="s">
        <v>7</v>
      </c>
      <c r="D883" t="s">
        <v>4224</v>
      </c>
      <c r="E883" t="s">
        <v>4679</v>
      </c>
      <c r="F883" t="s">
        <v>4697</v>
      </c>
    </row>
    <row r="884" spans="1:6">
      <c r="A884">
        <v>33650</v>
      </c>
      <c r="B884" t="s">
        <v>3279</v>
      </c>
      <c r="C884" t="s">
        <v>228</v>
      </c>
      <c r="D884" t="s">
        <v>622</v>
      </c>
      <c r="E884" t="s">
        <v>4405</v>
      </c>
      <c r="F884" t="s">
        <v>4712</v>
      </c>
    </row>
    <row r="885" spans="1:6">
      <c r="A885">
        <v>33651</v>
      </c>
      <c r="B885" t="s">
        <v>3279</v>
      </c>
      <c r="C885" t="s">
        <v>3928</v>
      </c>
      <c r="D885" t="s">
        <v>622</v>
      </c>
      <c r="E885" t="s">
        <v>4403</v>
      </c>
      <c r="F885" t="s">
        <v>4699</v>
      </c>
    </row>
    <row r="886" spans="1:6">
      <c r="A886">
        <v>33652</v>
      </c>
      <c r="B886" t="s">
        <v>3279</v>
      </c>
      <c r="C886" t="s">
        <v>3929</v>
      </c>
      <c r="D886" t="s">
        <v>622</v>
      </c>
      <c r="E886" t="s">
        <v>4402</v>
      </c>
      <c r="F886" t="s">
        <v>4711</v>
      </c>
    </row>
    <row r="887" spans="1:6">
      <c r="A887">
        <v>33653</v>
      </c>
      <c r="B887" t="s">
        <v>3279</v>
      </c>
      <c r="C887" t="s">
        <v>3930</v>
      </c>
      <c r="D887" t="s">
        <v>622</v>
      </c>
      <c r="E887" t="s">
        <v>4403</v>
      </c>
      <c r="F887" t="s">
        <v>4699</v>
      </c>
    </row>
    <row r="888" spans="1:6">
      <c r="A888">
        <v>44984</v>
      </c>
      <c r="B888" t="s">
        <v>3279</v>
      </c>
      <c r="C888" t="s">
        <v>46</v>
      </c>
      <c r="D888" t="s">
        <v>4314</v>
      </c>
      <c r="E888" t="s">
        <v>4687</v>
      </c>
      <c r="F888" t="s">
        <v>4698</v>
      </c>
    </row>
    <row r="889" spans="1:6">
      <c r="A889">
        <v>33654</v>
      </c>
      <c r="B889" t="s">
        <v>3279</v>
      </c>
      <c r="C889" t="s">
        <v>229</v>
      </c>
      <c r="D889" t="s">
        <v>622</v>
      </c>
      <c r="E889" t="s">
        <v>4680</v>
      </c>
      <c r="F889" t="s">
        <v>4710</v>
      </c>
    </row>
    <row r="890" spans="1:6">
      <c r="A890">
        <v>43239</v>
      </c>
      <c r="B890" t="s">
        <v>3279</v>
      </c>
      <c r="C890" t="s">
        <v>3494</v>
      </c>
      <c r="D890" t="s">
        <v>4245</v>
      </c>
      <c r="E890" t="s">
        <v>4405</v>
      </c>
      <c r="F890" t="s">
        <v>4712</v>
      </c>
    </row>
    <row r="891" spans="1:6">
      <c r="A891">
        <v>33655</v>
      </c>
      <c r="B891" t="s">
        <v>3279</v>
      </c>
      <c r="C891" t="s">
        <v>230</v>
      </c>
      <c r="D891" t="s">
        <v>622</v>
      </c>
      <c r="E891" t="s">
        <v>4687</v>
      </c>
      <c r="F891" t="s">
        <v>4698</v>
      </c>
    </row>
    <row r="892" spans="1:6">
      <c r="A892">
        <v>33656</v>
      </c>
      <c r="B892" t="s">
        <v>3279</v>
      </c>
      <c r="C892" t="s">
        <v>231</v>
      </c>
      <c r="D892" t="s">
        <v>622</v>
      </c>
      <c r="E892" t="s">
        <v>4687</v>
      </c>
      <c r="F892" t="s">
        <v>4698</v>
      </c>
    </row>
    <row r="893" spans="1:6">
      <c r="A893">
        <v>33657</v>
      </c>
      <c r="B893" t="s">
        <v>3279</v>
      </c>
      <c r="C893" t="s">
        <v>3933</v>
      </c>
      <c r="D893" t="s">
        <v>622</v>
      </c>
      <c r="E893" t="s">
        <v>4400</v>
      </c>
      <c r="F893" t="s">
        <v>4708</v>
      </c>
    </row>
    <row r="894" spans="1:6">
      <c r="A894">
        <v>43249</v>
      </c>
      <c r="B894" t="s">
        <v>3279</v>
      </c>
      <c r="C894" t="s">
        <v>156</v>
      </c>
      <c r="D894" t="s">
        <v>4255</v>
      </c>
      <c r="E894" t="s">
        <v>4400</v>
      </c>
      <c r="F894" t="s">
        <v>4708</v>
      </c>
    </row>
    <row r="895" spans="1:6">
      <c r="A895">
        <v>33658</v>
      </c>
      <c r="B895" t="s">
        <v>3279</v>
      </c>
      <c r="C895" t="s">
        <v>233</v>
      </c>
      <c r="D895" t="s">
        <v>622</v>
      </c>
      <c r="E895" t="s">
        <v>4401</v>
      </c>
      <c r="F895" t="s">
        <v>4709</v>
      </c>
    </row>
    <row r="896" spans="1:6">
      <c r="A896">
        <v>33659</v>
      </c>
      <c r="B896" t="s">
        <v>3279</v>
      </c>
      <c r="C896" t="s">
        <v>3935</v>
      </c>
      <c r="D896" t="s">
        <v>622</v>
      </c>
      <c r="E896" t="s">
        <v>4680</v>
      </c>
      <c r="F896" t="s">
        <v>4710</v>
      </c>
    </row>
    <row r="897" spans="1:6">
      <c r="A897">
        <v>43208</v>
      </c>
      <c r="B897" t="s">
        <v>3279</v>
      </c>
      <c r="C897" t="s">
        <v>3739</v>
      </c>
      <c r="D897" t="s">
        <v>4214</v>
      </c>
      <c r="E897" t="s">
        <v>4400</v>
      </c>
      <c r="F897" t="s">
        <v>4708</v>
      </c>
    </row>
    <row r="898" spans="1:6">
      <c r="A898">
        <v>33660</v>
      </c>
      <c r="B898" t="s">
        <v>3279</v>
      </c>
      <c r="C898" t="s">
        <v>234</v>
      </c>
      <c r="D898" t="s">
        <v>622</v>
      </c>
      <c r="E898" t="s">
        <v>4680</v>
      </c>
      <c r="F898" t="s">
        <v>4710</v>
      </c>
    </row>
    <row r="899" spans="1:6">
      <c r="A899">
        <v>44191</v>
      </c>
      <c r="B899" t="s">
        <v>3279</v>
      </c>
      <c r="C899" t="s">
        <v>234</v>
      </c>
      <c r="D899" t="s">
        <v>3937</v>
      </c>
      <c r="E899" t="s">
        <v>4680</v>
      </c>
      <c r="F899" t="s">
        <v>4710</v>
      </c>
    </row>
    <row r="900" spans="1:6">
      <c r="A900">
        <v>33661</v>
      </c>
      <c r="B900" t="s">
        <v>3279</v>
      </c>
      <c r="C900" t="s">
        <v>232</v>
      </c>
      <c r="D900" t="s">
        <v>622</v>
      </c>
      <c r="E900" t="s">
        <v>4687</v>
      </c>
      <c r="F900" t="s">
        <v>4698</v>
      </c>
    </row>
    <row r="901" spans="1:6">
      <c r="A901">
        <v>33662</v>
      </c>
      <c r="B901" t="s">
        <v>3279</v>
      </c>
      <c r="C901" t="s">
        <v>235</v>
      </c>
      <c r="D901" t="s">
        <v>622</v>
      </c>
      <c r="E901" t="s">
        <v>4405</v>
      </c>
      <c r="F901" t="s">
        <v>4712</v>
      </c>
    </row>
    <row r="902" spans="1:6">
      <c r="A902">
        <v>33663</v>
      </c>
      <c r="B902" t="s">
        <v>3279</v>
      </c>
      <c r="C902" t="s">
        <v>236</v>
      </c>
      <c r="D902" t="s">
        <v>622</v>
      </c>
      <c r="E902" t="s">
        <v>4681</v>
      </c>
      <c r="F902" t="s">
        <v>4714</v>
      </c>
    </row>
    <row r="903" spans="1:6">
      <c r="A903">
        <v>33768</v>
      </c>
      <c r="B903" t="s">
        <v>3279</v>
      </c>
      <c r="C903" t="s">
        <v>4044</v>
      </c>
      <c r="D903" t="s">
        <v>622</v>
      </c>
      <c r="E903" t="s">
        <v>4687</v>
      </c>
      <c r="F903" t="s">
        <v>4698</v>
      </c>
    </row>
    <row r="904" spans="1:6">
      <c r="A904">
        <v>33731</v>
      </c>
      <c r="B904" t="s">
        <v>3279</v>
      </c>
      <c r="C904" t="s">
        <v>4026</v>
      </c>
      <c r="D904" t="s">
        <v>622</v>
      </c>
      <c r="E904" t="s">
        <v>4402</v>
      </c>
      <c r="F904" t="s">
        <v>4711</v>
      </c>
    </row>
    <row r="905" spans="1:6">
      <c r="A905">
        <v>33733</v>
      </c>
      <c r="B905" t="s">
        <v>3279</v>
      </c>
      <c r="C905" t="s">
        <v>4027</v>
      </c>
      <c r="D905" t="s">
        <v>622</v>
      </c>
      <c r="E905" t="s">
        <v>4403</v>
      </c>
      <c r="F905" t="s">
        <v>4699</v>
      </c>
    </row>
    <row r="906" spans="1:6">
      <c r="A906">
        <v>33738</v>
      </c>
      <c r="B906" t="s">
        <v>3279</v>
      </c>
      <c r="C906" t="s">
        <v>4029</v>
      </c>
      <c r="D906" t="s">
        <v>622</v>
      </c>
      <c r="E906" t="s">
        <v>4676</v>
      </c>
      <c r="F906" t="s">
        <v>4705</v>
      </c>
    </row>
    <row r="907" spans="1:6">
      <c r="A907">
        <v>33740</v>
      </c>
      <c r="B907" t="s">
        <v>3279</v>
      </c>
      <c r="C907" t="s">
        <v>4030</v>
      </c>
      <c r="D907" t="s">
        <v>622</v>
      </c>
      <c r="E907" t="s">
        <v>4402</v>
      </c>
      <c r="F907" t="s">
        <v>4711</v>
      </c>
    </row>
    <row r="908" spans="1:6">
      <c r="A908">
        <v>33736</v>
      </c>
      <c r="B908" t="s">
        <v>3279</v>
      </c>
      <c r="C908" t="s">
        <v>4028</v>
      </c>
      <c r="D908" t="s">
        <v>622</v>
      </c>
      <c r="E908" t="s">
        <v>4676</v>
      </c>
      <c r="F908" t="s">
        <v>4705</v>
      </c>
    </row>
    <row r="909" spans="1:6">
      <c r="A909">
        <v>33742</v>
      </c>
      <c r="B909" t="s">
        <v>3279</v>
      </c>
      <c r="C909" t="s">
        <v>4031</v>
      </c>
      <c r="D909" t="s">
        <v>622</v>
      </c>
      <c r="E909" t="s">
        <v>4407</v>
      </c>
      <c r="F909" t="s">
        <v>4704</v>
      </c>
    </row>
    <row r="910" spans="1:6">
      <c r="A910">
        <v>33743</v>
      </c>
      <c r="B910" t="s">
        <v>3279</v>
      </c>
      <c r="C910" t="s">
        <v>4032</v>
      </c>
      <c r="D910" t="s">
        <v>622</v>
      </c>
      <c r="E910" t="s">
        <v>4679</v>
      </c>
      <c r="F910" t="s">
        <v>4697</v>
      </c>
    </row>
    <row r="911" spans="1:6">
      <c r="A911">
        <v>33746</v>
      </c>
      <c r="B911" t="s">
        <v>3279</v>
      </c>
      <c r="C911" t="s">
        <v>4033</v>
      </c>
      <c r="D911" t="s">
        <v>622</v>
      </c>
      <c r="E911" t="s">
        <v>4398</v>
      </c>
      <c r="F911" t="s">
        <v>4713</v>
      </c>
    </row>
    <row r="912" spans="1:6">
      <c r="A912">
        <v>43195</v>
      </c>
      <c r="B912" t="s">
        <v>3279</v>
      </c>
      <c r="C912" t="s">
        <v>3474</v>
      </c>
      <c r="D912" t="s">
        <v>4201</v>
      </c>
      <c r="E912" t="s">
        <v>4687</v>
      </c>
      <c r="F912" t="s">
        <v>4698</v>
      </c>
    </row>
    <row r="913" spans="1:6">
      <c r="A913">
        <v>45005</v>
      </c>
      <c r="B913" t="s">
        <v>3279</v>
      </c>
      <c r="C913" t="s">
        <v>4150</v>
      </c>
      <c r="D913" t="s">
        <v>4319</v>
      </c>
      <c r="E913" t="s">
        <v>4400</v>
      </c>
      <c r="F913" t="s">
        <v>4708</v>
      </c>
    </row>
    <row r="914" spans="1:6">
      <c r="A914">
        <v>33749</v>
      </c>
      <c r="B914" t="s">
        <v>3279</v>
      </c>
      <c r="C914" t="s">
        <v>4036</v>
      </c>
      <c r="D914" t="s">
        <v>622</v>
      </c>
      <c r="E914" t="s">
        <v>4677</v>
      </c>
      <c r="F914" t="s">
        <v>4706</v>
      </c>
    </row>
    <row r="915" spans="1:6">
      <c r="A915">
        <v>43209</v>
      </c>
      <c r="B915" t="s">
        <v>3279</v>
      </c>
      <c r="C915" t="s">
        <v>3716</v>
      </c>
      <c r="D915" t="s">
        <v>4215</v>
      </c>
      <c r="E915" t="s">
        <v>4400</v>
      </c>
      <c r="F915" t="s">
        <v>4708</v>
      </c>
    </row>
    <row r="916" spans="1:6">
      <c r="A916">
        <v>33751</v>
      </c>
      <c r="B916" t="s">
        <v>3279</v>
      </c>
      <c r="C916" t="s">
        <v>4038</v>
      </c>
      <c r="D916" t="s">
        <v>622</v>
      </c>
      <c r="E916" t="s">
        <v>4681</v>
      </c>
      <c r="F916" t="s">
        <v>4714</v>
      </c>
    </row>
    <row r="917" spans="1:6">
      <c r="A917">
        <v>45942</v>
      </c>
      <c r="B917" t="s">
        <v>3279</v>
      </c>
      <c r="C917" t="s">
        <v>3929</v>
      </c>
      <c r="D917" t="s">
        <v>4360</v>
      </c>
      <c r="E917" t="s">
        <v>4402</v>
      </c>
      <c r="F917" t="s">
        <v>4711</v>
      </c>
    </row>
    <row r="918" spans="1:6">
      <c r="A918">
        <v>33754</v>
      </c>
      <c r="B918" t="s">
        <v>3279</v>
      </c>
      <c r="C918" t="s">
        <v>4040</v>
      </c>
      <c r="D918" t="s">
        <v>622</v>
      </c>
      <c r="E918" t="s">
        <v>4401</v>
      </c>
      <c r="F918" t="s">
        <v>4709</v>
      </c>
    </row>
    <row r="919" spans="1:6">
      <c r="A919">
        <v>33757</v>
      </c>
      <c r="B919" t="s">
        <v>3279</v>
      </c>
      <c r="C919" t="s">
        <v>4041</v>
      </c>
      <c r="D919" t="s">
        <v>622</v>
      </c>
      <c r="E919" t="s">
        <v>4407</v>
      </c>
      <c r="F919" t="s">
        <v>4704</v>
      </c>
    </row>
    <row r="920" spans="1:6">
      <c r="A920">
        <v>43888</v>
      </c>
      <c r="B920" t="s">
        <v>3279</v>
      </c>
      <c r="C920" t="s">
        <v>292</v>
      </c>
      <c r="D920" t="s">
        <v>4260</v>
      </c>
      <c r="E920" t="s">
        <v>4680</v>
      </c>
      <c r="F920" t="s">
        <v>4710</v>
      </c>
    </row>
    <row r="921" spans="1:6">
      <c r="A921">
        <v>33769</v>
      </c>
      <c r="B921" t="s">
        <v>3279</v>
      </c>
      <c r="C921" t="s">
        <v>3997</v>
      </c>
      <c r="D921" t="s">
        <v>622</v>
      </c>
      <c r="E921" t="s">
        <v>4681</v>
      </c>
      <c r="F921" t="s">
        <v>4714</v>
      </c>
    </row>
    <row r="922" spans="1:6">
      <c r="A922">
        <v>33664</v>
      </c>
      <c r="B922" t="s">
        <v>3279</v>
      </c>
      <c r="C922" t="s">
        <v>237</v>
      </c>
      <c r="D922" t="s">
        <v>622</v>
      </c>
      <c r="E922" t="s">
        <v>4676</v>
      </c>
      <c r="F922" t="s">
        <v>4705</v>
      </c>
    </row>
    <row r="923" spans="1:6">
      <c r="A923">
        <v>44170</v>
      </c>
      <c r="B923" t="s">
        <v>3279</v>
      </c>
      <c r="C923" t="s">
        <v>237</v>
      </c>
      <c r="D923" t="s">
        <v>3938</v>
      </c>
      <c r="E923" t="s">
        <v>4676</v>
      </c>
      <c r="F923" t="s">
        <v>4705</v>
      </c>
    </row>
    <row r="924" spans="1:6">
      <c r="A924">
        <v>43211</v>
      </c>
      <c r="B924" t="s">
        <v>3279</v>
      </c>
      <c r="C924" t="s">
        <v>3618</v>
      </c>
      <c r="D924" t="s">
        <v>4217</v>
      </c>
      <c r="E924" t="s">
        <v>4677</v>
      </c>
      <c r="F924" t="s">
        <v>4706</v>
      </c>
    </row>
    <row r="925" spans="1:6">
      <c r="A925">
        <v>623</v>
      </c>
      <c r="B925" t="s">
        <v>3279</v>
      </c>
      <c r="C925" t="s">
        <v>238</v>
      </c>
      <c r="D925" t="s">
        <v>3940</v>
      </c>
      <c r="E925" t="s">
        <v>4409</v>
      </c>
      <c r="F925" t="s">
        <v>4700</v>
      </c>
    </row>
    <row r="926" spans="1:6">
      <c r="A926">
        <v>625</v>
      </c>
      <c r="B926" t="s">
        <v>3279</v>
      </c>
      <c r="C926" t="s">
        <v>238</v>
      </c>
      <c r="D926" t="s">
        <v>3941</v>
      </c>
      <c r="E926" t="s">
        <v>4669</v>
      </c>
      <c r="F926" t="s">
        <v>4701</v>
      </c>
    </row>
    <row r="927" spans="1:6">
      <c r="A927">
        <v>626</v>
      </c>
      <c r="B927" t="s">
        <v>3279</v>
      </c>
      <c r="C927" t="s">
        <v>238</v>
      </c>
      <c r="D927" t="s">
        <v>3942</v>
      </c>
      <c r="E927" t="s">
        <v>4668</v>
      </c>
      <c r="F927" t="s">
        <v>4703</v>
      </c>
    </row>
    <row r="928" spans="1:6">
      <c r="A928">
        <v>49213</v>
      </c>
      <c r="B928" t="s">
        <v>3279</v>
      </c>
      <c r="C928" t="s">
        <v>238</v>
      </c>
      <c r="D928" t="s">
        <v>3943</v>
      </c>
      <c r="E928" t="s">
        <v>4672</v>
      </c>
      <c r="F928" t="s">
        <v>4702</v>
      </c>
    </row>
    <row r="929" spans="1:6">
      <c r="A929">
        <v>33060</v>
      </c>
      <c r="B929" t="s">
        <v>3279</v>
      </c>
      <c r="C929" t="s">
        <v>238</v>
      </c>
      <c r="D929" t="s">
        <v>639</v>
      </c>
      <c r="E929" t="s">
        <v>4668</v>
      </c>
      <c r="F929" t="s">
        <v>4703</v>
      </c>
    </row>
    <row r="930" spans="1:6">
      <c r="A930">
        <v>30728</v>
      </c>
      <c r="B930" t="s">
        <v>3279</v>
      </c>
      <c r="C930" t="s">
        <v>238</v>
      </c>
      <c r="D930" t="s">
        <v>706</v>
      </c>
      <c r="E930" t="s">
        <v>4409</v>
      </c>
      <c r="F930" t="s">
        <v>4700</v>
      </c>
    </row>
    <row r="931" spans="1:6">
      <c r="A931">
        <v>29658</v>
      </c>
      <c r="B931" t="s">
        <v>3279</v>
      </c>
      <c r="C931" t="s">
        <v>238</v>
      </c>
      <c r="D931" t="s">
        <v>510</v>
      </c>
      <c r="E931" t="s">
        <v>4669</v>
      </c>
      <c r="F931" t="s">
        <v>4701</v>
      </c>
    </row>
    <row r="932" spans="1:6">
      <c r="A932">
        <v>628</v>
      </c>
      <c r="B932" t="s">
        <v>3279</v>
      </c>
      <c r="C932" t="s">
        <v>238</v>
      </c>
      <c r="D932" t="s">
        <v>677</v>
      </c>
      <c r="E932" t="s">
        <v>4672</v>
      </c>
      <c r="F932" t="s">
        <v>4702</v>
      </c>
    </row>
    <row r="933" spans="1:6">
      <c r="A933">
        <v>629</v>
      </c>
      <c r="B933" t="s">
        <v>3279</v>
      </c>
      <c r="C933" t="s">
        <v>238</v>
      </c>
      <c r="D933" t="s">
        <v>511</v>
      </c>
      <c r="E933" t="s">
        <v>4669</v>
      </c>
      <c r="F933" t="s">
        <v>4701</v>
      </c>
    </row>
    <row r="934" spans="1:6">
      <c r="A934">
        <v>630</v>
      </c>
      <c r="B934" t="s">
        <v>3279</v>
      </c>
      <c r="C934" t="s">
        <v>238</v>
      </c>
      <c r="D934" t="s">
        <v>542</v>
      </c>
      <c r="E934" t="s">
        <v>4409</v>
      </c>
      <c r="F934" t="s">
        <v>4700</v>
      </c>
    </row>
    <row r="935" spans="1:6">
      <c r="A935">
        <v>38039</v>
      </c>
      <c r="B935" t="s">
        <v>3279</v>
      </c>
      <c r="C935" t="s">
        <v>238</v>
      </c>
      <c r="D935" t="s">
        <v>678</v>
      </c>
      <c r="E935" t="s">
        <v>4672</v>
      </c>
      <c r="F935" t="s">
        <v>4702</v>
      </c>
    </row>
    <row r="936" spans="1:6">
      <c r="A936">
        <v>632</v>
      </c>
      <c r="B936" t="s">
        <v>3279</v>
      </c>
      <c r="C936" t="s">
        <v>238</v>
      </c>
      <c r="D936" t="s">
        <v>543</v>
      </c>
      <c r="E936" t="s">
        <v>4672</v>
      </c>
      <c r="F936" t="s">
        <v>4702</v>
      </c>
    </row>
    <row r="937" spans="1:6">
      <c r="A937">
        <v>633</v>
      </c>
      <c r="B937" t="s">
        <v>3279</v>
      </c>
      <c r="C937" t="s">
        <v>238</v>
      </c>
      <c r="D937" t="s">
        <v>3944</v>
      </c>
      <c r="E937" t="s">
        <v>4409</v>
      </c>
      <c r="F937" t="s">
        <v>4700</v>
      </c>
    </row>
    <row r="938" spans="1:6">
      <c r="A938">
        <v>634</v>
      </c>
      <c r="B938" t="s">
        <v>3279</v>
      </c>
      <c r="C938" t="s">
        <v>238</v>
      </c>
      <c r="D938" t="s">
        <v>738</v>
      </c>
      <c r="E938" t="s">
        <v>4672</v>
      </c>
      <c r="F938" t="s">
        <v>4702</v>
      </c>
    </row>
    <row r="939" spans="1:6">
      <c r="A939">
        <v>755</v>
      </c>
      <c r="B939" t="s">
        <v>3279</v>
      </c>
      <c r="C939" t="s">
        <v>238</v>
      </c>
      <c r="D939" t="s">
        <v>544</v>
      </c>
      <c r="E939" t="s">
        <v>4672</v>
      </c>
      <c r="F939" t="s">
        <v>4702</v>
      </c>
    </row>
    <row r="940" spans="1:6">
      <c r="A940">
        <v>773</v>
      </c>
      <c r="B940" t="s">
        <v>3279</v>
      </c>
      <c r="C940" t="s">
        <v>238</v>
      </c>
      <c r="D940" t="s">
        <v>512</v>
      </c>
      <c r="E940" t="s">
        <v>4669</v>
      </c>
      <c r="F940" t="s">
        <v>4701</v>
      </c>
    </row>
    <row r="941" spans="1:6">
      <c r="A941">
        <v>638</v>
      </c>
      <c r="B941" t="s">
        <v>3279</v>
      </c>
      <c r="C941" t="s">
        <v>238</v>
      </c>
      <c r="D941" t="s">
        <v>3945</v>
      </c>
      <c r="E941" t="s">
        <v>4409</v>
      </c>
      <c r="F941" t="s">
        <v>4700</v>
      </c>
    </row>
    <row r="942" spans="1:6">
      <c r="A942">
        <v>639</v>
      </c>
      <c r="B942" t="s">
        <v>3279</v>
      </c>
      <c r="C942" t="s">
        <v>238</v>
      </c>
      <c r="D942" t="s">
        <v>545</v>
      </c>
      <c r="E942" t="s">
        <v>4409</v>
      </c>
      <c r="F942" t="s">
        <v>4700</v>
      </c>
    </row>
    <row r="943" spans="1:6">
      <c r="A943">
        <v>640</v>
      </c>
      <c r="B943" t="s">
        <v>3279</v>
      </c>
      <c r="C943" t="s">
        <v>238</v>
      </c>
      <c r="D943" t="s">
        <v>63</v>
      </c>
      <c r="E943" t="s">
        <v>4409</v>
      </c>
      <c r="F943" t="s">
        <v>4700</v>
      </c>
    </row>
    <row r="944" spans="1:6">
      <c r="A944">
        <v>642</v>
      </c>
      <c r="B944" t="s">
        <v>3279</v>
      </c>
      <c r="C944" t="s">
        <v>238</v>
      </c>
      <c r="D944" t="s">
        <v>3946</v>
      </c>
      <c r="E944" t="s">
        <v>4668</v>
      </c>
      <c r="F944" t="s">
        <v>4703</v>
      </c>
    </row>
    <row r="945" spans="1:6">
      <c r="A945">
        <v>643</v>
      </c>
      <c r="B945" t="s">
        <v>3279</v>
      </c>
      <c r="C945" t="s">
        <v>238</v>
      </c>
      <c r="D945" t="s">
        <v>64</v>
      </c>
      <c r="E945" t="s">
        <v>4672</v>
      </c>
      <c r="F945" t="s">
        <v>4702</v>
      </c>
    </row>
    <row r="946" spans="1:6">
      <c r="A946">
        <v>644</v>
      </c>
      <c r="B946" t="s">
        <v>3279</v>
      </c>
      <c r="C946" t="s">
        <v>238</v>
      </c>
      <c r="D946" t="s">
        <v>546</v>
      </c>
      <c r="E946" t="s">
        <v>4409</v>
      </c>
      <c r="F946" t="s">
        <v>4700</v>
      </c>
    </row>
    <row r="947" spans="1:6">
      <c r="A947">
        <v>645</v>
      </c>
      <c r="B947" t="s">
        <v>3279</v>
      </c>
      <c r="C947" t="s">
        <v>238</v>
      </c>
      <c r="D947" t="s">
        <v>547</v>
      </c>
      <c r="E947" t="s">
        <v>4409</v>
      </c>
      <c r="F947" t="s">
        <v>4700</v>
      </c>
    </row>
    <row r="948" spans="1:6">
      <c r="A948">
        <v>647</v>
      </c>
      <c r="B948" t="s">
        <v>3279</v>
      </c>
      <c r="C948" t="s">
        <v>238</v>
      </c>
      <c r="D948" t="s">
        <v>690</v>
      </c>
      <c r="E948" t="s">
        <v>4669</v>
      </c>
      <c r="F948" t="s">
        <v>4701</v>
      </c>
    </row>
    <row r="949" spans="1:6">
      <c r="A949">
        <v>32326</v>
      </c>
      <c r="B949" t="s">
        <v>3279</v>
      </c>
      <c r="C949" t="s">
        <v>238</v>
      </c>
      <c r="D949" t="s">
        <v>3947</v>
      </c>
      <c r="E949" t="s">
        <v>4669</v>
      </c>
      <c r="F949" t="s">
        <v>4701</v>
      </c>
    </row>
    <row r="950" spans="1:6">
      <c r="A950">
        <v>32965</v>
      </c>
      <c r="B950" t="s">
        <v>3279</v>
      </c>
      <c r="C950" t="s">
        <v>238</v>
      </c>
      <c r="D950" t="s">
        <v>3948</v>
      </c>
      <c r="E950" t="s">
        <v>4669</v>
      </c>
      <c r="F950" t="s">
        <v>4701</v>
      </c>
    </row>
    <row r="951" spans="1:6">
      <c r="A951">
        <v>38012</v>
      </c>
      <c r="B951" t="s">
        <v>3279</v>
      </c>
      <c r="C951" t="s">
        <v>238</v>
      </c>
      <c r="D951" t="s">
        <v>650</v>
      </c>
      <c r="E951" t="s">
        <v>4668</v>
      </c>
      <c r="F951" t="s">
        <v>4703</v>
      </c>
    </row>
    <row r="952" spans="1:6">
      <c r="A952">
        <v>38010</v>
      </c>
      <c r="B952" t="s">
        <v>3279</v>
      </c>
      <c r="C952" t="s">
        <v>238</v>
      </c>
      <c r="D952" t="s">
        <v>3949</v>
      </c>
      <c r="E952" t="s">
        <v>4668</v>
      </c>
      <c r="F952" t="s">
        <v>4703</v>
      </c>
    </row>
    <row r="953" spans="1:6">
      <c r="A953">
        <v>650</v>
      </c>
      <c r="B953" t="s">
        <v>3279</v>
      </c>
      <c r="C953" t="s">
        <v>238</v>
      </c>
      <c r="D953" t="s">
        <v>513</v>
      </c>
      <c r="E953" t="s">
        <v>4672</v>
      </c>
      <c r="F953" t="s">
        <v>4702</v>
      </c>
    </row>
    <row r="954" spans="1:6">
      <c r="A954">
        <v>653</v>
      </c>
      <c r="B954" t="s">
        <v>3279</v>
      </c>
      <c r="C954" t="s">
        <v>238</v>
      </c>
      <c r="D954" t="s">
        <v>548</v>
      </c>
      <c r="E954" t="s">
        <v>4669</v>
      </c>
      <c r="F954" t="s">
        <v>4701</v>
      </c>
    </row>
    <row r="955" spans="1:6">
      <c r="A955">
        <v>655</v>
      </c>
      <c r="B955" t="s">
        <v>3279</v>
      </c>
      <c r="C955" t="s">
        <v>238</v>
      </c>
      <c r="D955" t="s">
        <v>549</v>
      </c>
      <c r="E955" t="s">
        <v>4409</v>
      </c>
      <c r="F955" t="s">
        <v>4700</v>
      </c>
    </row>
    <row r="956" spans="1:6">
      <c r="A956">
        <v>656</v>
      </c>
      <c r="B956" t="s">
        <v>3279</v>
      </c>
      <c r="C956" t="s">
        <v>238</v>
      </c>
      <c r="D956" t="s">
        <v>550</v>
      </c>
      <c r="E956" t="s">
        <v>4672</v>
      </c>
      <c r="F956" t="s">
        <v>4702</v>
      </c>
    </row>
    <row r="957" spans="1:6">
      <c r="A957">
        <v>657</v>
      </c>
      <c r="B957" t="s">
        <v>3279</v>
      </c>
      <c r="C957" t="s">
        <v>238</v>
      </c>
      <c r="D957" t="s">
        <v>727</v>
      </c>
      <c r="E957" t="s">
        <v>4672</v>
      </c>
      <c r="F957" t="s">
        <v>4702</v>
      </c>
    </row>
    <row r="958" spans="1:6">
      <c r="A958">
        <v>658</v>
      </c>
      <c r="B958" t="s">
        <v>3279</v>
      </c>
      <c r="C958" t="s">
        <v>238</v>
      </c>
      <c r="D958" t="s">
        <v>4178</v>
      </c>
      <c r="E958" t="s">
        <v>4669</v>
      </c>
      <c r="F958" t="s">
        <v>4701</v>
      </c>
    </row>
    <row r="959" spans="1:6">
      <c r="A959">
        <v>659</v>
      </c>
      <c r="B959" t="s">
        <v>3279</v>
      </c>
      <c r="C959" t="s">
        <v>238</v>
      </c>
      <c r="D959" t="s">
        <v>552</v>
      </c>
      <c r="E959" t="s">
        <v>4668</v>
      </c>
      <c r="F959" t="s">
        <v>4703</v>
      </c>
    </row>
    <row r="960" spans="1:6">
      <c r="A960">
        <v>662</v>
      </c>
      <c r="B960" t="s">
        <v>3279</v>
      </c>
      <c r="C960" t="s">
        <v>238</v>
      </c>
      <c r="D960" t="s">
        <v>3951</v>
      </c>
      <c r="E960" t="s">
        <v>4669</v>
      </c>
      <c r="F960" t="s">
        <v>4701</v>
      </c>
    </row>
    <row r="961" spans="1:6">
      <c r="A961">
        <v>661</v>
      </c>
      <c r="B961" t="s">
        <v>3279</v>
      </c>
      <c r="C961" t="s">
        <v>238</v>
      </c>
      <c r="D961" t="s">
        <v>3950</v>
      </c>
      <c r="E961" t="s">
        <v>4672</v>
      </c>
      <c r="F961" t="s">
        <v>4702</v>
      </c>
    </row>
    <row r="962" spans="1:6">
      <c r="A962">
        <v>663</v>
      </c>
      <c r="B962" t="s">
        <v>3279</v>
      </c>
      <c r="C962" t="s">
        <v>238</v>
      </c>
      <c r="D962" t="s">
        <v>3952</v>
      </c>
      <c r="E962" t="s">
        <v>4409</v>
      </c>
      <c r="F962" t="s">
        <v>4700</v>
      </c>
    </row>
    <row r="963" spans="1:6">
      <c r="A963">
        <v>664</v>
      </c>
      <c r="B963" t="s">
        <v>3279</v>
      </c>
      <c r="C963" t="s">
        <v>238</v>
      </c>
      <c r="D963" t="s">
        <v>691</v>
      </c>
      <c r="E963" t="s">
        <v>4669</v>
      </c>
      <c r="F963" t="s">
        <v>4701</v>
      </c>
    </row>
    <row r="964" spans="1:6">
      <c r="A964">
        <v>666</v>
      </c>
      <c r="B964" t="s">
        <v>3279</v>
      </c>
      <c r="C964" t="s">
        <v>238</v>
      </c>
      <c r="D964" t="s">
        <v>637</v>
      </c>
      <c r="E964" t="s">
        <v>4409</v>
      </c>
      <c r="F964" t="s">
        <v>4700</v>
      </c>
    </row>
    <row r="965" spans="1:6">
      <c r="A965">
        <v>667</v>
      </c>
      <c r="B965" t="s">
        <v>3279</v>
      </c>
      <c r="C965" t="s">
        <v>238</v>
      </c>
      <c r="D965" t="s">
        <v>3953</v>
      </c>
      <c r="E965" t="s">
        <v>4669</v>
      </c>
      <c r="F965" t="s">
        <v>4701</v>
      </c>
    </row>
    <row r="966" spans="1:6">
      <c r="A966">
        <v>668</v>
      </c>
      <c r="B966" t="s">
        <v>3279</v>
      </c>
      <c r="C966" t="s">
        <v>238</v>
      </c>
      <c r="D966" t="s">
        <v>3954</v>
      </c>
      <c r="E966" t="s">
        <v>4409</v>
      </c>
      <c r="F966" t="s">
        <v>4700</v>
      </c>
    </row>
    <row r="967" spans="1:6">
      <c r="A967">
        <v>670</v>
      </c>
      <c r="B967" t="s">
        <v>3279</v>
      </c>
      <c r="C967" t="s">
        <v>238</v>
      </c>
      <c r="D967" t="s">
        <v>739</v>
      </c>
      <c r="E967" t="s">
        <v>4668</v>
      </c>
      <c r="F967" t="s">
        <v>4703</v>
      </c>
    </row>
    <row r="968" spans="1:6">
      <c r="A968">
        <v>671</v>
      </c>
      <c r="B968" t="s">
        <v>3279</v>
      </c>
      <c r="C968" t="s">
        <v>238</v>
      </c>
      <c r="D968" t="s">
        <v>90</v>
      </c>
      <c r="E968" t="s">
        <v>4409</v>
      </c>
      <c r="F968" t="s">
        <v>4700</v>
      </c>
    </row>
    <row r="969" spans="1:6">
      <c r="A969">
        <v>672</v>
      </c>
      <c r="B969" t="s">
        <v>3279</v>
      </c>
      <c r="C969" t="s">
        <v>238</v>
      </c>
      <c r="D969" t="s">
        <v>695</v>
      </c>
      <c r="E969" t="s">
        <v>4409</v>
      </c>
      <c r="F969" t="s">
        <v>4700</v>
      </c>
    </row>
    <row r="970" spans="1:6">
      <c r="A970">
        <v>673</v>
      </c>
      <c r="B970" t="s">
        <v>3279</v>
      </c>
      <c r="C970" t="s">
        <v>238</v>
      </c>
      <c r="D970" t="s">
        <v>724</v>
      </c>
      <c r="E970" t="s">
        <v>4669</v>
      </c>
      <c r="F970" t="s">
        <v>4701</v>
      </c>
    </row>
    <row r="971" spans="1:6">
      <c r="A971">
        <v>674</v>
      </c>
      <c r="B971" t="s">
        <v>3279</v>
      </c>
      <c r="C971" t="s">
        <v>238</v>
      </c>
      <c r="D971" t="s">
        <v>670</v>
      </c>
      <c r="E971" t="s">
        <v>4672</v>
      </c>
      <c r="F971" t="s">
        <v>4702</v>
      </c>
    </row>
    <row r="972" spans="1:6">
      <c r="A972">
        <v>675</v>
      </c>
      <c r="B972" t="s">
        <v>3279</v>
      </c>
      <c r="C972" t="s">
        <v>238</v>
      </c>
      <c r="D972" t="s">
        <v>659</v>
      </c>
      <c r="E972" t="s">
        <v>4668</v>
      </c>
      <c r="F972" t="s">
        <v>4703</v>
      </c>
    </row>
    <row r="973" spans="1:6">
      <c r="A973">
        <v>677</v>
      </c>
      <c r="B973" t="s">
        <v>3279</v>
      </c>
      <c r="C973" t="s">
        <v>238</v>
      </c>
      <c r="D973" t="s">
        <v>3955</v>
      </c>
      <c r="E973" t="s">
        <v>4672</v>
      </c>
      <c r="F973" t="s">
        <v>4702</v>
      </c>
    </row>
    <row r="974" spans="1:6">
      <c r="A974">
        <v>679</v>
      </c>
      <c r="B974" t="s">
        <v>3279</v>
      </c>
      <c r="C974" t="s">
        <v>238</v>
      </c>
      <c r="D974" t="s">
        <v>622</v>
      </c>
      <c r="E974" t="s">
        <v>4409</v>
      </c>
      <c r="F974" t="s">
        <v>4700</v>
      </c>
    </row>
    <row r="975" spans="1:6">
      <c r="A975">
        <v>680</v>
      </c>
      <c r="B975" t="s">
        <v>3279</v>
      </c>
      <c r="C975" t="s">
        <v>238</v>
      </c>
      <c r="D975" t="s">
        <v>3956</v>
      </c>
      <c r="E975" t="s">
        <v>4672</v>
      </c>
      <c r="F975" t="s">
        <v>4702</v>
      </c>
    </row>
    <row r="976" spans="1:6">
      <c r="A976">
        <v>681</v>
      </c>
      <c r="B976" t="s">
        <v>3279</v>
      </c>
      <c r="C976" t="s">
        <v>238</v>
      </c>
      <c r="D976" t="s">
        <v>3957</v>
      </c>
      <c r="E976" t="s">
        <v>4409</v>
      </c>
      <c r="F976" t="s">
        <v>4700</v>
      </c>
    </row>
    <row r="977" spans="1:6">
      <c r="A977">
        <v>682</v>
      </c>
      <c r="B977" t="s">
        <v>3279</v>
      </c>
      <c r="C977" t="s">
        <v>238</v>
      </c>
      <c r="D977" t="s">
        <v>711</v>
      </c>
      <c r="E977" t="s">
        <v>4669</v>
      </c>
      <c r="F977" t="s">
        <v>4701</v>
      </c>
    </row>
    <row r="978" spans="1:6">
      <c r="A978">
        <v>683</v>
      </c>
      <c r="B978" t="s">
        <v>3279</v>
      </c>
      <c r="C978" t="s">
        <v>238</v>
      </c>
      <c r="D978" t="s">
        <v>3958</v>
      </c>
      <c r="E978" t="s">
        <v>4409</v>
      </c>
      <c r="F978" t="s">
        <v>4700</v>
      </c>
    </row>
    <row r="979" spans="1:6">
      <c r="A979">
        <v>684</v>
      </c>
      <c r="B979" t="s">
        <v>3279</v>
      </c>
      <c r="C979" t="s">
        <v>238</v>
      </c>
      <c r="D979" t="s">
        <v>635</v>
      </c>
      <c r="E979" t="s">
        <v>4409</v>
      </c>
      <c r="F979" t="s">
        <v>4700</v>
      </c>
    </row>
    <row r="980" spans="1:6">
      <c r="A980">
        <v>685</v>
      </c>
      <c r="B980" t="s">
        <v>3279</v>
      </c>
      <c r="C980" t="s">
        <v>238</v>
      </c>
      <c r="D980" t="s">
        <v>697</v>
      </c>
      <c r="E980" t="s">
        <v>4409</v>
      </c>
      <c r="F980" t="s">
        <v>4700</v>
      </c>
    </row>
    <row r="981" spans="1:6">
      <c r="A981">
        <v>686</v>
      </c>
      <c r="B981" t="s">
        <v>3279</v>
      </c>
      <c r="C981" t="s">
        <v>238</v>
      </c>
      <c r="D981" t="s">
        <v>516</v>
      </c>
      <c r="E981" t="s">
        <v>4668</v>
      </c>
      <c r="F981" t="s">
        <v>4703</v>
      </c>
    </row>
    <row r="982" spans="1:6">
      <c r="A982">
        <v>687</v>
      </c>
      <c r="B982" t="s">
        <v>3279</v>
      </c>
      <c r="C982" t="s">
        <v>238</v>
      </c>
      <c r="D982" t="s">
        <v>712</v>
      </c>
      <c r="E982" t="s">
        <v>4669</v>
      </c>
      <c r="F982" t="s">
        <v>4701</v>
      </c>
    </row>
    <row r="983" spans="1:6">
      <c r="A983">
        <v>30911</v>
      </c>
      <c r="B983" t="s">
        <v>3279</v>
      </c>
      <c r="C983" t="s">
        <v>238</v>
      </c>
      <c r="D983" t="s">
        <v>3959</v>
      </c>
      <c r="E983" t="s">
        <v>4409</v>
      </c>
      <c r="F983" t="s">
        <v>4700</v>
      </c>
    </row>
    <row r="984" spans="1:6">
      <c r="A984">
        <v>688</v>
      </c>
      <c r="B984" t="s">
        <v>3279</v>
      </c>
      <c r="C984" t="s">
        <v>238</v>
      </c>
      <c r="D984" t="s">
        <v>3289</v>
      </c>
      <c r="E984" t="s">
        <v>4409</v>
      </c>
      <c r="F984" t="s">
        <v>4700</v>
      </c>
    </row>
    <row r="985" spans="1:6">
      <c r="A985">
        <v>690</v>
      </c>
      <c r="B985" t="s">
        <v>3279</v>
      </c>
      <c r="C985" t="s">
        <v>238</v>
      </c>
      <c r="D985" t="s">
        <v>660</v>
      </c>
      <c r="E985" t="s">
        <v>4668</v>
      </c>
      <c r="F985" t="s">
        <v>4703</v>
      </c>
    </row>
    <row r="986" spans="1:6">
      <c r="A986">
        <v>34588</v>
      </c>
      <c r="B986" t="s">
        <v>3279</v>
      </c>
      <c r="C986" t="s">
        <v>238</v>
      </c>
      <c r="D986" t="s">
        <v>517</v>
      </c>
      <c r="E986" t="s">
        <v>4672</v>
      </c>
      <c r="F986" t="s">
        <v>4702</v>
      </c>
    </row>
    <row r="987" spans="1:6">
      <c r="A987">
        <v>692</v>
      </c>
      <c r="B987" t="s">
        <v>3279</v>
      </c>
      <c r="C987" t="s">
        <v>238</v>
      </c>
      <c r="D987" t="s">
        <v>3960</v>
      </c>
      <c r="E987" t="s">
        <v>4409</v>
      </c>
      <c r="F987" t="s">
        <v>4700</v>
      </c>
    </row>
    <row r="988" spans="1:6">
      <c r="A988">
        <v>691</v>
      </c>
      <c r="B988" t="s">
        <v>3279</v>
      </c>
      <c r="C988" t="s">
        <v>238</v>
      </c>
      <c r="D988" t="s">
        <v>519</v>
      </c>
      <c r="E988" t="s">
        <v>4409</v>
      </c>
      <c r="F988" t="s">
        <v>4700</v>
      </c>
    </row>
    <row r="989" spans="1:6">
      <c r="A989">
        <v>693</v>
      </c>
      <c r="B989" t="s">
        <v>3279</v>
      </c>
      <c r="C989" t="s">
        <v>238</v>
      </c>
      <c r="D989" t="s">
        <v>729</v>
      </c>
      <c r="E989" t="s">
        <v>4672</v>
      </c>
      <c r="F989" t="s">
        <v>4702</v>
      </c>
    </row>
    <row r="990" spans="1:6">
      <c r="A990">
        <v>694</v>
      </c>
      <c r="B990" t="s">
        <v>3279</v>
      </c>
      <c r="C990" t="s">
        <v>238</v>
      </c>
      <c r="D990" t="s">
        <v>3961</v>
      </c>
      <c r="E990" t="s">
        <v>4668</v>
      </c>
      <c r="F990" t="s">
        <v>4703</v>
      </c>
    </row>
    <row r="991" spans="1:6">
      <c r="A991">
        <v>696</v>
      </c>
      <c r="B991" t="s">
        <v>3279</v>
      </c>
      <c r="C991" t="s">
        <v>238</v>
      </c>
      <c r="D991" t="s">
        <v>520</v>
      </c>
      <c r="E991" t="s">
        <v>4668</v>
      </c>
      <c r="F991" t="s">
        <v>4703</v>
      </c>
    </row>
    <row r="992" spans="1:6">
      <c r="A992">
        <v>698</v>
      </c>
      <c r="B992" t="s">
        <v>3279</v>
      </c>
      <c r="C992" t="s">
        <v>238</v>
      </c>
      <c r="D992" t="s">
        <v>521</v>
      </c>
      <c r="E992" t="s">
        <v>4669</v>
      </c>
      <c r="F992" t="s">
        <v>4701</v>
      </c>
    </row>
    <row r="993" spans="1:6">
      <c r="A993">
        <v>699</v>
      </c>
      <c r="B993" t="s">
        <v>3279</v>
      </c>
      <c r="C993" t="s">
        <v>238</v>
      </c>
      <c r="D993" t="s">
        <v>3962</v>
      </c>
      <c r="E993" t="s">
        <v>4409</v>
      </c>
      <c r="F993" t="s">
        <v>4700</v>
      </c>
    </row>
    <row r="994" spans="1:6">
      <c r="A994">
        <v>703</v>
      </c>
      <c r="B994" t="s">
        <v>3279</v>
      </c>
      <c r="C994" t="s">
        <v>238</v>
      </c>
      <c r="D994" t="s">
        <v>636</v>
      </c>
      <c r="E994" t="s">
        <v>4409</v>
      </c>
      <c r="F994" t="s">
        <v>4700</v>
      </c>
    </row>
    <row r="995" spans="1:6">
      <c r="A995">
        <v>705</v>
      </c>
      <c r="B995" t="s">
        <v>3279</v>
      </c>
      <c r="C995" t="s">
        <v>238</v>
      </c>
      <c r="D995" t="s">
        <v>3963</v>
      </c>
      <c r="E995" t="s">
        <v>4409</v>
      </c>
      <c r="F995" t="s">
        <v>4700</v>
      </c>
    </row>
    <row r="996" spans="1:6">
      <c r="A996">
        <v>706</v>
      </c>
      <c r="B996" t="s">
        <v>3279</v>
      </c>
      <c r="C996" t="s">
        <v>238</v>
      </c>
      <c r="D996" t="s">
        <v>3964</v>
      </c>
      <c r="E996" t="s">
        <v>4672</v>
      </c>
      <c r="F996" t="s">
        <v>4702</v>
      </c>
    </row>
    <row r="997" spans="1:6">
      <c r="A997">
        <v>30848</v>
      </c>
      <c r="B997" t="s">
        <v>3279</v>
      </c>
      <c r="C997" t="s">
        <v>238</v>
      </c>
      <c r="D997" t="s">
        <v>3965</v>
      </c>
      <c r="E997" t="s">
        <v>4409</v>
      </c>
      <c r="F997" t="s">
        <v>4700</v>
      </c>
    </row>
    <row r="998" spans="1:6">
      <c r="A998">
        <v>709</v>
      </c>
      <c r="B998" t="s">
        <v>3279</v>
      </c>
      <c r="C998" t="s">
        <v>238</v>
      </c>
      <c r="D998" t="s">
        <v>3966</v>
      </c>
      <c r="E998" t="s">
        <v>4669</v>
      </c>
      <c r="F998" t="s">
        <v>4701</v>
      </c>
    </row>
    <row r="999" spans="1:6">
      <c r="A999">
        <v>711</v>
      </c>
      <c r="B999" t="s">
        <v>3279</v>
      </c>
      <c r="C999" t="s">
        <v>238</v>
      </c>
      <c r="D999" t="s">
        <v>3967</v>
      </c>
      <c r="E999" t="s">
        <v>4668</v>
      </c>
      <c r="F999" t="s">
        <v>4703</v>
      </c>
    </row>
    <row r="1000" spans="1:6">
      <c r="A1000">
        <v>712</v>
      </c>
      <c r="B1000" t="s">
        <v>3279</v>
      </c>
      <c r="C1000" t="s">
        <v>238</v>
      </c>
      <c r="D1000" t="s">
        <v>3968</v>
      </c>
      <c r="E1000" t="s">
        <v>4672</v>
      </c>
      <c r="F1000" t="s">
        <v>4702</v>
      </c>
    </row>
    <row r="1001" spans="1:6">
      <c r="A1001">
        <v>713</v>
      </c>
      <c r="B1001" t="s">
        <v>3279</v>
      </c>
      <c r="C1001" t="s">
        <v>238</v>
      </c>
      <c r="D1001" t="s">
        <v>524</v>
      </c>
      <c r="E1001" t="s">
        <v>4668</v>
      </c>
      <c r="F1001" t="s">
        <v>4703</v>
      </c>
    </row>
    <row r="1002" spans="1:6">
      <c r="A1002">
        <v>714</v>
      </c>
      <c r="B1002" t="s">
        <v>3279</v>
      </c>
      <c r="C1002" t="s">
        <v>238</v>
      </c>
      <c r="D1002" t="s">
        <v>525</v>
      </c>
      <c r="E1002" t="s">
        <v>4409</v>
      </c>
      <c r="F1002" t="s">
        <v>4700</v>
      </c>
    </row>
    <row r="1003" spans="1:6">
      <c r="A1003">
        <v>716</v>
      </c>
      <c r="B1003" t="s">
        <v>3279</v>
      </c>
      <c r="C1003" t="s">
        <v>238</v>
      </c>
      <c r="D1003" t="s">
        <v>3513</v>
      </c>
      <c r="E1003" t="s">
        <v>4672</v>
      </c>
      <c r="F1003" t="s">
        <v>4702</v>
      </c>
    </row>
    <row r="1004" spans="1:6">
      <c r="A1004">
        <v>717</v>
      </c>
      <c r="B1004" t="s">
        <v>3279</v>
      </c>
      <c r="C1004" t="s">
        <v>238</v>
      </c>
      <c r="D1004" t="s">
        <v>3969</v>
      </c>
      <c r="E1004" t="s">
        <v>4672</v>
      </c>
      <c r="F1004" t="s">
        <v>4702</v>
      </c>
    </row>
    <row r="1005" spans="1:6">
      <c r="A1005">
        <v>720</v>
      </c>
      <c r="B1005" t="s">
        <v>3279</v>
      </c>
      <c r="C1005" t="s">
        <v>238</v>
      </c>
      <c r="D1005" t="s">
        <v>3970</v>
      </c>
      <c r="E1005" t="s">
        <v>4409</v>
      </c>
      <c r="F1005" t="s">
        <v>4700</v>
      </c>
    </row>
    <row r="1006" spans="1:6">
      <c r="A1006">
        <v>721</v>
      </c>
      <c r="B1006" t="s">
        <v>3279</v>
      </c>
      <c r="C1006" t="s">
        <v>238</v>
      </c>
      <c r="D1006" t="s">
        <v>740</v>
      </c>
      <c r="E1006" t="s">
        <v>4668</v>
      </c>
      <c r="F1006" t="s">
        <v>4703</v>
      </c>
    </row>
    <row r="1007" spans="1:6">
      <c r="A1007">
        <v>30915</v>
      </c>
      <c r="B1007" t="s">
        <v>3279</v>
      </c>
      <c r="C1007" t="s">
        <v>238</v>
      </c>
      <c r="D1007" t="s">
        <v>526</v>
      </c>
      <c r="E1007" t="s">
        <v>4672</v>
      </c>
      <c r="F1007" t="s">
        <v>4702</v>
      </c>
    </row>
    <row r="1008" spans="1:6">
      <c r="A1008">
        <v>724</v>
      </c>
      <c r="B1008" t="s">
        <v>3279</v>
      </c>
      <c r="C1008" t="s">
        <v>238</v>
      </c>
      <c r="D1008" t="s">
        <v>3971</v>
      </c>
      <c r="E1008" t="s">
        <v>4668</v>
      </c>
      <c r="F1008" t="s">
        <v>4703</v>
      </c>
    </row>
    <row r="1009" spans="1:6">
      <c r="A1009">
        <v>766</v>
      </c>
      <c r="B1009" t="s">
        <v>3279</v>
      </c>
      <c r="C1009" t="s">
        <v>238</v>
      </c>
      <c r="D1009" t="s">
        <v>3972</v>
      </c>
      <c r="E1009" t="s">
        <v>4672</v>
      </c>
      <c r="F1009" t="s">
        <v>4702</v>
      </c>
    </row>
    <row r="1010" spans="1:6">
      <c r="A1010">
        <v>29487</v>
      </c>
      <c r="B1010" t="s">
        <v>3279</v>
      </c>
      <c r="C1010" t="s">
        <v>238</v>
      </c>
      <c r="D1010" t="s">
        <v>3973</v>
      </c>
      <c r="E1010" t="s">
        <v>4672</v>
      </c>
      <c r="F1010" t="s">
        <v>4702</v>
      </c>
    </row>
    <row r="1011" spans="1:6">
      <c r="A1011">
        <v>729</v>
      </c>
      <c r="B1011" t="s">
        <v>3279</v>
      </c>
      <c r="C1011" t="s">
        <v>238</v>
      </c>
      <c r="D1011" t="s">
        <v>714</v>
      </c>
      <c r="E1011" t="s">
        <v>4669</v>
      </c>
      <c r="F1011" t="s">
        <v>4701</v>
      </c>
    </row>
    <row r="1012" spans="1:6">
      <c r="A1012">
        <v>730</v>
      </c>
      <c r="B1012" t="s">
        <v>3279</v>
      </c>
      <c r="C1012" t="s">
        <v>238</v>
      </c>
      <c r="D1012" t="s">
        <v>692</v>
      </c>
      <c r="E1012" t="s">
        <v>4669</v>
      </c>
      <c r="F1012" t="s">
        <v>4701</v>
      </c>
    </row>
    <row r="1013" spans="1:6">
      <c r="A1013">
        <v>731</v>
      </c>
      <c r="B1013" t="s">
        <v>3279</v>
      </c>
      <c r="C1013" t="s">
        <v>238</v>
      </c>
      <c r="D1013" t="s">
        <v>3974</v>
      </c>
      <c r="E1013" t="s">
        <v>4409</v>
      </c>
      <c r="F1013" t="s">
        <v>4700</v>
      </c>
    </row>
    <row r="1014" spans="1:6">
      <c r="A1014">
        <v>732</v>
      </c>
      <c r="B1014" t="s">
        <v>3279</v>
      </c>
      <c r="C1014" t="s">
        <v>238</v>
      </c>
      <c r="D1014" t="s">
        <v>3821</v>
      </c>
      <c r="E1014" t="s">
        <v>4409</v>
      </c>
      <c r="F1014" t="s">
        <v>4700</v>
      </c>
    </row>
    <row r="1015" spans="1:6">
      <c r="A1015">
        <v>30953</v>
      </c>
      <c r="B1015" t="s">
        <v>3279</v>
      </c>
      <c r="C1015" t="s">
        <v>238</v>
      </c>
      <c r="D1015" t="s">
        <v>3975</v>
      </c>
      <c r="E1015" t="s">
        <v>4669</v>
      </c>
      <c r="F1015" t="s">
        <v>4701</v>
      </c>
    </row>
    <row r="1016" spans="1:6">
      <c r="A1016">
        <v>735</v>
      </c>
      <c r="B1016" t="s">
        <v>3279</v>
      </c>
      <c r="C1016" t="s">
        <v>238</v>
      </c>
      <c r="D1016" t="s">
        <v>715</v>
      </c>
      <c r="E1016" t="s">
        <v>4669</v>
      </c>
      <c r="F1016" t="s">
        <v>4701</v>
      </c>
    </row>
    <row r="1017" spans="1:6">
      <c r="A1017">
        <v>736</v>
      </c>
      <c r="B1017" t="s">
        <v>3279</v>
      </c>
      <c r="C1017" t="s">
        <v>238</v>
      </c>
      <c r="D1017" t="s">
        <v>683</v>
      </c>
      <c r="E1017" t="s">
        <v>4669</v>
      </c>
      <c r="F1017" t="s">
        <v>4701</v>
      </c>
    </row>
    <row r="1018" spans="1:6">
      <c r="A1018">
        <v>737</v>
      </c>
      <c r="B1018" t="s">
        <v>3279</v>
      </c>
      <c r="C1018" t="s">
        <v>238</v>
      </c>
      <c r="D1018" t="s">
        <v>684</v>
      </c>
      <c r="E1018" t="s">
        <v>4669</v>
      </c>
      <c r="F1018" t="s">
        <v>4701</v>
      </c>
    </row>
    <row r="1019" spans="1:6">
      <c r="A1019">
        <v>739</v>
      </c>
      <c r="B1019" t="s">
        <v>3279</v>
      </c>
      <c r="C1019" t="s">
        <v>238</v>
      </c>
      <c r="D1019" t="s">
        <v>529</v>
      </c>
      <c r="E1019" t="s">
        <v>4672</v>
      </c>
      <c r="F1019" t="s">
        <v>4702</v>
      </c>
    </row>
    <row r="1020" spans="1:6">
      <c r="A1020">
        <v>740</v>
      </c>
      <c r="B1020" t="s">
        <v>3279</v>
      </c>
      <c r="C1020" t="s">
        <v>238</v>
      </c>
      <c r="D1020" t="s">
        <v>625</v>
      </c>
      <c r="E1020" t="s">
        <v>4409</v>
      </c>
      <c r="F1020" t="s">
        <v>4700</v>
      </c>
    </row>
    <row r="1021" spans="1:6">
      <c r="A1021">
        <v>741</v>
      </c>
      <c r="B1021" t="s">
        <v>3279</v>
      </c>
      <c r="C1021" t="s">
        <v>238</v>
      </c>
      <c r="D1021" t="s">
        <v>685</v>
      </c>
      <c r="E1021" t="s">
        <v>4669</v>
      </c>
      <c r="F1021" t="s">
        <v>4701</v>
      </c>
    </row>
    <row r="1022" spans="1:6">
      <c r="A1022">
        <v>742</v>
      </c>
      <c r="B1022" t="s">
        <v>3279</v>
      </c>
      <c r="C1022" t="s">
        <v>238</v>
      </c>
      <c r="D1022" t="s">
        <v>3976</v>
      </c>
      <c r="E1022" t="s">
        <v>4672</v>
      </c>
      <c r="F1022" t="s">
        <v>4702</v>
      </c>
    </row>
    <row r="1023" spans="1:6">
      <c r="A1023">
        <v>34151</v>
      </c>
      <c r="B1023" t="s">
        <v>3279</v>
      </c>
      <c r="C1023" t="s">
        <v>238</v>
      </c>
      <c r="D1023" t="s">
        <v>3977</v>
      </c>
      <c r="E1023" t="s">
        <v>4672</v>
      </c>
      <c r="F1023" t="s">
        <v>4702</v>
      </c>
    </row>
    <row r="1024" spans="1:6">
      <c r="A1024">
        <v>34589</v>
      </c>
      <c r="B1024" t="s">
        <v>3279</v>
      </c>
      <c r="C1024" t="s">
        <v>238</v>
      </c>
      <c r="D1024" t="s">
        <v>730</v>
      </c>
      <c r="E1024" t="s">
        <v>4672</v>
      </c>
      <c r="F1024" t="s">
        <v>4702</v>
      </c>
    </row>
    <row r="1025" spans="1:6">
      <c r="A1025">
        <v>743</v>
      </c>
      <c r="B1025" t="s">
        <v>3279</v>
      </c>
      <c r="C1025" t="s">
        <v>238</v>
      </c>
      <c r="D1025" t="s">
        <v>3857</v>
      </c>
      <c r="E1025" t="s">
        <v>4409</v>
      </c>
      <c r="F1025" t="s">
        <v>4700</v>
      </c>
    </row>
    <row r="1026" spans="1:6">
      <c r="A1026">
        <v>744</v>
      </c>
      <c r="B1026" t="s">
        <v>3279</v>
      </c>
      <c r="C1026" t="s">
        <v>238</v>
      </c>
      <c r="D1026" t="s">
        <v>3978</v>
      </c>
      <c r="E1026" t="s">
        <v>4409</v>
      </c>
      <c r="F1026" t="s">
        <v>4700</v>
      </c>
    </row>
    <row r="1027" spans="1:6">
      <c r="A1027">
        <v>33157</v>
      </c>
      <c r="B1027" t="s">
        <v>3279</v>
      </c>
      <c r="C1027" t="s">
        <v>238</v>
      </c>
      <c r="D1027" t="s">
        <v>3445</v>
      </c>
      <c r="E1027" t="s">
        <v>4668</v>
      </c>
      <c r="F1027" t="s">
        <v>4703</v>
      </c>
    </row>
    <row r="1028" spans="1:6">
      <c r="A1028">
        <v>745</v>
      </c>
      <c r="B1028" t="s">
        <v>3279</v>
      </c>
      <c r="C1028" t="s">
        <v>238</v>
      </c>
      <c r="D1028" t="s">
        <v>3979</v>
      </c>
      <c r="E1028" t="s">
        <v>4672</v>
      </c>
      <c r="F1028" t="s">
        <v>4702</v>
      </c>
    </row>
    <row r="1029" spans="1:6">
      <c r="A1029">
        <v>38011</v>
      </c>
      <c r="B1029" t="s">
        <v>3279</v>
      </c>
      <c r="C1029" t="s">
        <v>238</v>
      </c>
      <c r="D1029" t="s">
        <v>3980</v>
      </c>
      <c r="E1029" t="s">
        <v>4668</v>
      </c>
      <c r="F1029" t="s">
        <v>4703</v>
      </c>
    </row>
    <row r="1030" spans="1:6">
      <c r="A1030">
        <v>30389</v>
      </c>
      <c r="B1030" t="s">
        <v>3279</v>
      </c>
      <c r="C1030" t="s">
        <v>238</v>
      </c>
      <c r="D1030" t="s">
        <v>7</v>
      </c>
      <c r="E1030" t="s">
        <v>4672</v>
      </c>
      <c r="F1030" t="s">
        <v>4702</v>
      </c>
    </row>
    <row r="1031" spans="1:6">
      <c r="A1031">
        <v>746</v>
      </c>
      <c r="B1031" t="s">
        <v>3279</v>
      </c>
      <c r="C1031" t="s">
        <v>238</v>
      </c>
      <c r="D1031" t="s">
        <v>747</v>
      </c>
      <c r="E1031" t="s">
        <v>4668</v>
      </c>
      <c r="F1031" t="s">
        <v>4703</v>
      </c>
    </row>
    <row r="1032" spans="1:6">
      <c r="A1032">
        <v>747</v>
      </c>
      <c r="B1032" t="s">
        <v>3279</v>
      </c>
      <c r="C1032" t="s">
        <v>238</v>
      </c>
      <c r="D1032" t="s">
        <v>703</v>
      </c>
      <c r="E1032" t="s">
        <v>4409</v>
      </c>
      <c r="F1032" t="s">
        <v>4700</v>
      </c>
    </row>
    <row r="1033" spans="1:6">
      <c r="A1033">
        <v>748</v>
      </c>
      <c r="B1033" t="s">
        <v>3279</v>
      </c>
      <c r="C1033" t="s">
        <v>238</v>
      </c>
      <c r="D1033" t="s">
        <v>749</v>
      </c>
      <c r="E1033" t="s">
        <v>4668</v>
      </c>
      <c r="F1033" t="s">
        <v>4703</v>
      </c>
    </row>
    <row r="1034" spans="1:6">
      <c r="A1034">
        <v>749</v>
      </c>
      <c r="B1034" t="s">
        <v>3279</v>
      </c>
      <c r="C1034" t="s">
        <v>238</v>
      </c>
      <c r="D1034" t="s">
        <v>3981</v>
      </c>
      <c r="E1034" t="s">
        <v>4672</v>
      </c>
      <c r="F1034" t="s">
        <v>4702</v>
      </c>
    </row>
    <row r="1035" spans="1:6">
      <c r="A1035">
        <v>750</v>
      </c>
      <c r="B1035" t="s">
        <v>3279</v>
      </c>
      <c r="C1035" t="s">
        <v>238</v>
      </c>
      <c r="D1035" t="s">
        <v>531</v>
      </c>
      <c r="E1035" t="s">
        <v>4668</v>
      </c>
      <c r="F1035" t="s">
        <v>4703</v>
      </c>
    </row>
    <row r="1036" spans="1:6">
      <c r="A1036">
        <v>30847</v>
      </c>
      <c r="B1036" t="s">
        <v>3279</v>
      </c>
      <c r="C1036" t="s">
        <v>238</v>
      </c>
      <c r="D1036" t="s">
        <v>3982</v>
      </c>
      <c r="E1036" t="s">
        <v>4409</v>
      </c>
      <c r="F1036" t="s">
        <v>4700</v>
      </c>
    </row>
    <row r="1037" spans="1:6">
      <c r="A1037">
        <v>752</v>
      </c>
      <c r="B1037" t="s">
        <v>3279</v>
      </c>
      <c r="C1037" t="s">
        <v>238</v>
      </c>
      <c r="D1037" t="s">
        <v>532</v>
      </c>
      <c r="E1037" t="s">
        <v>4672</v>
      </c>
      <c r="F1037" t="s">
        <v>4702</v>
      </c>
    </row>
    <row r="1038" spans="1:6">
      <c r="A1038">
        <v>753</v>
      </c>
      <c r="B1038" t="s">
        <v>3279</v>
      </c>
      <c r="C1038" t="s">
        <v>238</v>
      </c>
      <c r="D1038" t="s">
        <v>533</v>
      </c>
      <c r="E1038" t="s">
        <v>4668</v>
      </c>
      <c r="F1038" t="s">
        <v>4703</v>
      </c>
    </row>
    <row r="1039" spans="1:6">
      <c r="A1039">
        <v>754</v>
      </c>
      <c r="B1039" t="s">
        <v>3279</v>
      </c>
      <c r="C1039" t="s">
        <v>238</v>
      </c>
      <c r="D1039" t="s">
        <v>3983</v>
      </c>
      <c r="E1039" t="s">
        <v>4669</v>
      </c>
      <c r="F1039" t="s">
        <v>4701</v>
      </c>
    </row>
    <row r="1040" spans="1:6">
      <c r="A1040">
        <v>756</v>
      </c>
      <c r="B1040" t="s">
        <v>3279</v>
      </c>
      <c r="C1040" t="s">
        <v>238</v>
      </c>
      <c r="D1040" t="s">
        <v>3984</v>
      </c>
      <c r="E1040" t="s">
        <v>4409</v>
      </c>
      <c r="F1040" t="s">
        <v>4700</v>
      </c>
    </row>
    <row r="1041" spans="1:6">
      <c r="A1041">
        <v>757</v>
      </c>
      <c r="B1041" t="s">
        <v>3279</v>
      </c>
      <c r="C1041" t="s">
        <v>238</v>
      </c>
      <c r="D1041" t="s">
        <v>535</v>
      </c>
      <c r="E1041" t="s">
        <v>4668</v>
      </c>
      <c r="F1041" t="s">
        <v>4703</v>
      </c>
    </row>
    <row r="1042" spans="1:6">
      <c r="A1042">
        <v>758</v>
      </c>
      <c r="B1042" t="s">
        <v>3279</v>
      </c>
      <c r="C1042" t="s">
        <v>238</v>
      </c>
      <c r="D1042" t="s">
        <v>3985</v>
      </c>
      <c r="E1042" t="s">
        <v>4672</v>
      </c>
      <c r="F1042" t="s">
        <v>4702</v>
      </c>
    </row>
    <row r="1043" spans="1:6">
      <c r="A1043">
        <v>759</v>
      </c>
      <c r="B1043" t="s">
        <v>3279</v>
      </c>
      <c r="C1043" t="s">
        <v>238</v>
      </c>
      <c r="D1043" t="s">
        <v>717</v>
      </c>
      <c r="E1043" t="s">
        <v>4669</v>
      </c>
      <c r="F1043" t="s">
        <v>4701</v>
      </c>
    </row>
    <row r="1044" spans="1:6">
      <c r="A1044">
        <v>760</v>
      </c>
      <c r="B1044" t="s">
        <v>3279</v>
      </c>
      <c r="C1044" t="s">
        <v>238</v>
      </c>
      <c r="D1044" t="s">
        <v>3902</v>
      </c>
      <c r="E1044" t="s">
        <v>4672</v>
      </c>
      <c r="F1044" t="s">
        <v>4702</v>
      </c>
    </row>
    <row r="1045" spans="1:6">
      <c r="A1045">
        <v>762</v>
      </c>
      <c r="B1045" t="s">
        <v>3279</v>
      </c>
      <c r="C1045" t="s">
        <v>238</v>
      </c>
      <c r="D1045" t="s">
        <v>3986</v>
      </c>
      <c r="E1045" t="s">
        <v>4668</v>
      </c>
      <c r="F1045" t="s">
        <v>4703</v>
      </c>
    </row>
    <row r="1046" spans="1:6">
      <c r="A1046">
        <v>764</v>
      </c>
      <c r="B1046" t="s">
        <v>3279</v>
      </c>
      <c r="C1046" t="s">
        <v>238</v>
      </c>
      <c r="D1046" t="s">
        <v>3987</v>
      </c>
      <c r="E1046" t="s">
        <v>4672</v>
      </c>
      <c r="F1046" t="s">
        <v>4702</v>
      </c>
    </row>
    <row r="1047" spans="1:6">
      <c r="A1047">
        <v>765</v>
      </c>
      <c r="B1047" t="s">
        <v>3279</v>
      </c>
      <c r="C1047" t="s">
        <v>238</v>
      </c>
      <c r="D1047" t="s">
        <v>538</v>
      </c>
      <c r="E1047" t="s">
        <v>4409</v>
      </c>
      <c r="F1047" t="s">
        <v>4700</v>
      </c>
    </row>
    <row r="1048" spans="1:6">
      <c r="A1048">
        <v>767</v>
      </c>
      <c r="B1048" t="s">
        <v>3279</v>
      </c>
      <c r="C1048" t="s">
        <v>238</v>
      </c>
      <c r="D1048" t="s">
        <v>646</v>
      </c>
      <c r="E1048" t="s">
        <v>4668</v>
      </c>
      <c r="F1048" t="s">
        <v>4703</v>
      </c>
    </row>
    <row r="1049" spans="1:6">
      <c r="A1049">
        <v>768</v>
      </c>
      <c r="B1049" t="s">
        <v>3279</v>
      </c>
      <c r="C1049" t="s">
        <v>238</v>
      </c>
      <c r="D1049" t="s">
        <v>3988</v>
      </c>
      <c r="E1049" t="s">
        <v>4409</v>
      </c>
      <c r="F1049" t="s">
        <v>4700</v>
      </c>
    </row>
    <row r="1050" spans="1:6">
      <c r="A1050">
        <v>769</v>
      </c>
      <c r="B1050" t="s">
        <v>3279</v>
      </c>
      <c r="C1050" t="s">
        <v>238</v>
      </c>
      <c r="D1050" t="s">
        <v>3989</v>
      </c>
      <c r="E1050" t="s">
        <v>4669</v>
      </c>
      <c r="F1050" t="s">
        <v>4701</v>
      </c>
    </row>
    <row r="1051" spans="1:6">
      <c r="A1051">
        <v>770</v>
      </c>
      <c r="B1051" t="s">
        <v>3279</v>
      </c>
      <c r="C1051" t="s">
        <v>238</v>
      </c>
      <c r="D1051" t="s">
        <v>3990</v>
      </c>
      <c r="E1051" t="s">
        <v>4672</v>
      </c>
      <c r="F1051" t="s">
        <v>4702</v>
      </c>
    </row>
    <row r="1052" spans="1:6">
      <c r="A1052">
        <v>771</v>
      </c>
      <c r="B1052" t="s">
        <v>3279</v>
      </c>
      <c r="C1052" t="s">
        <v>238</v>
      </c>
      <c r="D1052" t="s">
        <v>647</v>
      </c>
      <c r="E1052" t="s">
        <v>4668</v>
      </c>
      <c r="F1052" t="s">
        <v>4703</v>
      </c>
    </row>
    <row r="1053" spans="1:6">
      <c r="A1053">
        <v>34590</v>
      </c>
      <c r="B1053" t="s">
        <v>3279</v>
      </c>
      <c r="C1053" t="s">
        <v>238</v>
      </c>
      <c r="D1053" t="s">
        <v>733</v>
      </c>
      <c r="E1053" t="s">
        <v>4672</v>
      </c>
      <c r="F1053" t="s">
        <v>4702</v>
      </c>
    </row>
    <row r="1054" spans="1:6">
      <c r="A1054">
        <v>775</v>
      </c>
      <c r="B1054" t="s">
        <v>3279</v>
      </c>
      <c r="C1054" t="s">
        <v>238</v>
      </c>
      <c r="D1054" t="s">
        <v>686</v>
      </c>
      <c r="E1054" t="s">
        <v>4669</v>
      </c>
      <c r="F1054" t="s">
        <v>4701</v>
      </c>
    </row>
    <row r="1055" spans="1:6">
      <c r="A1055">
        <v>776</v>
      </c>
      <c r="B1055" t="s">
        <v>3279</v>
      </c>
      <c r="C1055" t="s">
        <v>238</v>
      </c>
      <c r="D1055" t="s">
        <v>648</v>
      </c>
      <c r="E1055" t="s">
        <v>4668</v>
      </c>
      <c r="F1055" t="s">
        <v>4703</v>
      </c>
    </row>
    <row r="1056" spans="1:6">
      <c r="A1056">
        <v>777</v>
      </c>
      <c r="B1056" t="s">
        <v>3279</v>
      </c>
      <c r="C1056" t="s">
        <v>238</v>
      </c>
      <c r="D1056" t="s">
        <v>704</v>
      </c>
      <c r="E1056" t="s">
        <v>4409</v>
      </c>
      <c r="F1056" t="s">
        <v>4700</v>
      </c>
    </row>
    <row r="1057" spans="1:6">
      <c r="A1057">
        <v>778</v>
      </c>
      <c r="B1057" t="s">
        <v>3279</v>
      </c>
      <c r="C1057" t="s">
        <v>238</v>
      </c>
      <c r="D1057" t="s">
        <v>687</v>
      </c>
      <c r="E1057" t="s">
        <v>4669</v>
      </c>
      <c r="F1057" t="s">
        <v>4701</v>
      </c>
    </row>
    <row r="1058" spans="1:6">
      <c r="A1058">
        <v>785</v>
      </c>
      <c r="B1058" t="s">
        <v>3279</v>
      </c>
      <c r="C1058" t="s">
        <v>238</v>
      </c>
      <c r="D1058" t="s">
        <v>3694</v>
      </c>
      <c r="E1058" t="s">
        <v>4669</v>
      </c>
      <c r="F1058" t="s">
        <v>4701</v>
      </c>
    </row>
    <row r="1059" spans="1:6">
      <c r="A1059">
        <v>786</v>
      </c>
      <c r="B1059" t="s">
        <v>3279</v>
      </c>
      <c r="C1059" t="s">
        <v>238</v>
      </c>
      <c r="D1059" t="s">
        <v>3992</v>
      </c>
      <c r="E1059" t="s">
        <v>4672</v>
      </c>
      <c r="F1059" t="s">
        <v>4702</v>
      </c>
    </row>
    <row r="1060" spans="1:6">
      <c r="A1060">
        <v>788</v>
      </c>
      <c r="B1060" t="s">
        <v>3279</v>
      </c>
      <c r="C1060" t="s">
        <v>238</v>
      </c>
      <c r="D1060" t="s">
        <v>3993</v>
      </c>
      <c r="E1060" t="s">
        <v>4672</v>
      </c>
      <c r="F1060" t="s">
        <v>4702</v>
      </c>
    </row>
    <row r="1061" spans="1:6">
      <c r="A1061">
        <v>35197</v>
      </c>
      <c r="B1061" t="s">
        <v>3279</v>
      </c>
      <c r="C1061" t="s">
        <v>238</v>
      </c>
      <c r="D1061" t="s">
        <v>3994</v>
      </c>
      <c r="E1061" t="s">
        <v>4669</v>
      </c>
      <c r="F1061" t="s">
        <v>4701</v>
      </c>
    </row>
    <row r="1062" spans="1:6">
      <c r="A1062">
        <v>790</v>
      </c>
      <c r="B1062" t="s">
        <v>3279</v>
      </c>
      <c r="C1062" t="s">
        <v>238</v>
      </c>
      <c r="D1062" t="s">
        <v>3995</v>
      </c>
      <c r="E1062" t="s">
        <v>4672</v>
      </c>
      <c r="F1062" t="s">
        <v>4702</v>
      </c>
    </row>
    <row r="1063" spans="1:6">
      <c r="A1063">
        <v>792</v>
      </c>
      <c r="B1063" t="s">
        <v>3279</v>
      </c>
      <c r="C1063" t="s">
        <v>238</v>
      </c>
      <c r="D1063" t="s">
        <v>3996</v>
      </c>
      <c r="E1063" t="s">
        <v>4668</v>
      </c>
      <c r="F1063" t="s">
        <v>4703</v>
      </c>
    </row>
    <row r="1064" spans="1:6">
      <c r="A1064">
        <v>794</v>
      </c>
      <c r="B1064" t="s">
        <v>3279</v>
      </c>
      <c r="C1064" t="s">
        <v>238</v>
      </c>
      <c r="D1064" t="s">
        <v>3997</v>
      </c>
      <c r="E1064" t="s">
        <v>4409</v>
      </c>
      <c r="F1064" t="s">
        <v>4700</v>
      </c>
    </row>
    <row r="1065" spans="1:6">
      <c r="A1065">
        <v>779</v>
      </c>
      <c r="B1065" t="s">
        <v>3279</v>
      </c>
      <c r="C1065" t="s">
        <v>238</v>
      </c>
      <c r="D1065" t="s">
        <v>734</v>
      </c>
      <c r="E1065" t="s">
        <v>4672</v>
      </c>
      <c r="F1065" t="s">
        <v>4702</v>
      </c>
    </row>
    <row r="1066" spans="1:6">
      <c r="A1066">
        <v>781</v>
      </c>
      <c r="B1066" t="s">
        <v>3279</v>
      </c>
      <c r="C1066" t="s">
        <v>238</v>
      </c>
      <c r="D1066" t="s">
        <v>705</v>
      </c>
      <c r="E1066" t="s">
        <v>4409</v>
      </c>
      <c r="F1066" t="s">
        <v>4700</v>
      </c>
    </row>
    <row r="1067" spans="1:6">
      <c r="A1067">
        <v>725</v>
      </c>
      <c r="B1067" t="s">
        <v>3279</v>
      </c>
      <c r="C1067" t="s">
        <v>238</v>
      </c>
      <c r="D1067" t="s">
        <v>3569</v>
      </c>
      <c r="E1067" t="s">
        <v>4669</v>
      </c>
      <c r="F1067" t="s">
        <v>4701</v>
      </c>
    </row>
    <row r="1068" spans="1:6">
      <c r="A1068">
        <v>30922</v>
      </c>
      <c r="B1068" t="s">
        <v>3279</v>
      </c>
      <c r="C1068" t="s">
        <v>238</v>
      </c>
      <c r="D1068" t="s">
        <v>3991</v>
      </c>
      <c r="E1068" t="s">
        <v>4409</v>
      </c>
      <c r="F1068" t="s">
        <v>4700</v>
      </c>
    </row>
    <row r="1069" spans="1:6">
      <c r="A1069">
        <v>784</v>
      </c>
      <c r="B1069" t="s">
        <v>3279</v>
      </c>
      <c r="C1069" t="s">
        <v>238</v>
      </c>
      <c r="D1069" t="s">
        <v>3448</v>
      </c>
      <c r="E1069" t="s">
        <v>4409</v>
      </c>
      <c r="F1069" t="s">
        <v>4700</v>
      </c>
    </row>
    <row r="1070" spans="1:6">
      <c r="A1070">
        <v>796</v>
      </c>
      <c r="B1070" t="s">
        <v>3279</v>
      </c>
      <c r="C1070" t="s">
        <v>238</v>
      </c>
      <c r="D1070" t="s">
        <v>746</v>
      </c>
      <c r="E1070" t="s">
        <v>4668</v>
      </c>
      <c r="F1070" t="s">
        <v>4703</v>
      </c>
    </row>
    <row r="1071" spans="1:6">
      <c r="A1071">
        <v>799</v>
      </c>
      <c r="B1071" t="s">
        <v>3279</v>
      </c>
      <c r="C1071" t="s">
        <v>238</v>
      </c>
      <c r="D1071" t="s">
        <v>676</v>
      </c>
      <c r="E1071" t="s">
        <v>4672</v>
      </c>
      <c r="F1071" t="s">
        <v>4702</v>
      </c>
    </row>
    <row r="1072" spans="1:6">
      <c r="A1072">
        <v>800</v>
      </c>
      <c r="B1072" t="s">
        <v>3279</v>
      </c>
      <c r="C1072" t="s">
        <v>238</v>
      </c>
      <c r="D1072" t="s">
        <v>707</v>
      </c>
      <c r="E1072" t="s">
        <v>4409</v>
      </c>
      <c r="F1072" t="s">
        <v>4700</v>
      </c>
    </row>
    <row r="1073" spans="1:6">
      <c r="A1073">
        <v>801</v>
      </c>
      <c r="B1073" t="s">
        <v>3279</v>
      </c>
      <c r="C1073" t="s">
        <v>238</v>
      </c>
      <c r="D1073" t="s">
        <v>737</v>
      </c>
      <c r="E1073" t="s">
        <v>4672</v>
      </c>
      <c r="F1073" t="s">
        <v>4702</v>
      </c>
    </row>
    <row r="1074" spans="1:6">
      <c r="A1074">
        <v>803</v>
      </c>
      <c r="B1074" t="s">
        <v>3279</v>
      </c>
      <c r="C1074" t="s">
        <v>238</v>
      </c>
      <c r="D1074" t="s">
        <v>3602</v>
      </c>
      <c r="E1074" t="s">
        <v>4672</v>
      </c>
      <c r="F1074" t="s">
        <v>4702</v>
      </c>
    </row>
    <row r="1075" spans="1:6">
      <c r="A1075">
        <v>805</v>
      </c>
      <c r="B1075" t="s">
        <v>3279</v>
      </c>
      <c r="C1075" t="s">
        <v>238</v>
      </c>
      <c r="D1075" t="s">
        <v>3998</v>
      </c>
      <c r="E1075" t="s">
        <v>4409</v>
      </c>
      <c r="F1075" t="s">
        <v>4700</v>
      </c>
    </row>
    <row r="1076" spans="1:6">
      <c r="A1076">
        <v>806</v>
      </c>
      <c r="B1076" t="s">
        <v>3279</v>
      </c>
      <c r="C1076" t="s">
        <v>238</v>
      </c>
      <c r="D1076" t="s">
        <v>540</v>
      </c>
      <c r="E1076" t="s">
        <v>4668</v>
      </c>
      <c r="F1076" t="s">
        <v>4703</v>
      </c>
    </row>
    <row r="1077" spans="1:6">
      <c r="A1077">
        <v>807</v>
      </c>
      <c r="B1077" t="s">
        <v>3279</v>
      </c>
      <c r="C1077" t="s">
        <v>238</v>
      </c>
      <c r="D1077" t="s">
        <v>688</v>
      </c>
      <c r="E1077" t="s">
        <v>4669</v>
      </c>
      <c r="F1077" t="s">
        <v>4701</v>
      </c>
    </row>
    <row r="1078" spans="1:6">
      <c r="A1078">
        <v>811</v>
      </c>
      <c r="B1078" t="s">
        <v>3279</v>
      </c>
      <c r="C1078" t="s">
        <v>238</v>
      </c>
      <c r="D1078" t="s">
        <v>3999</v>
      </c>
      <c r="E1078" t="s">
        <v>4668</v>
      </c>
      <c r="F1078" t="s">
        <v>4703</v>
      </c>
    </row>
    <row r="1079" spans="1:6">
      <c r="A1079">
        <v>43047</v>
      </c>
      <c r="B1079" t="s">
        <v>3279</v>
      </c>
      <c r="C1079" t="s">
        <v>238</v>
      </c>
      <c r="D1079" t="s">
        <v>4000</v>
      </c>
      <c r="E1079" t="s">
        <v>4668</v>
      </c>
      <c r="F1079" t="s">
        <v>4703</v>
      </c>
    </row>
    <row r="1080" spans="1:6">
      <c r="A1080">
        <v>814</v>
      </c>
      <c r="B1080" t="s">
        <v>3279</v>
      </c>
      <c r="C1080" t="s">
        <v>238</v>
      </c>
      <c r="D1080" t="s">
        <v>4001</v>
      </c>
      <c r="E1080" t="s">
        <v>4668</v>
      </c>
      <c r="F1080" t="s">
        <v>4703</v>
      </c>
    </row>
    <row r="1081" spans="1:6">
      <c r="A1081">
        <v>815</v>
      </c>
      <c r="B1081" t="s">
        <v>3279</v>
      </c>
      <c r="C1081" t="s">
        <v>238</v>
      </c>
      <c r="D1081" t="s">
        <v>630</v>
      </c>
      <c r="E1081" t="s">
        <v>4409</v>
      </c>
      <c r="F1081" t="s">
        <v>4700</v>
      </c>
    </row>
    <row r="1082" spans="1:6">
      <c r="A1082">
        <v>817</v>
      </c>
      <c r="B1082" t="s">
        <v>3279</v>
      </c>
      <c r="C1082" t="s">
        <v>238</v>
      </c>
      <c r="D1082" t="s">
        <v>4002</v>
      </c>
      <c r="E1082" t="s">
        <v>4669</v>
      </c>
      <c r="F1082" t="s">
        <v>4701</v>
      </c>
    </row>
    <row r="1083" spans="1:6">
      <c r="A1083">
        <v>818</v>
      </c>
      <c r="B1083" t="s">
        <v>3279</v>
      </c>
      <c r="C1083" t="s">
        <v>238</v>
      </c>
      <c r="D1083" t="s">
        <v>4003</v>
      </c>
      <c r="E1083" t="s">
        <v>4409</v>
      </c>
      <c r="F1083" t="s">
        <v>4700</v>
      </c>
    </row>
    <row r="1084" spans="1:6">
      <c r="A1084">
        <v>33665</v>
      </c>
      <c r="B1084" t="s">
        <v>3279</v>
      </c>
      <c r="C1084" t="s">
        <v>4004</v>
      </c>
      <c r="D1084" t="s">
        <v>622</v>
      </c>
      <c r="E1084" t="s">
        <v>4398</v>
      </c>
      <c r="F1084" t="s">
        <v>4713</v>
      </c>
    </row>
    <row r="1085" spans="1:6">
      <c r="A1085">
        <v>33666</v>
      </c>
      <c r="B1085" t="s">
        <v>3279</v>
      </c>
      <c r="C1085" t="s">
        <v>4005</v>
      </c>
      <c r="D1085" t="s">
        <v>622</v>
      </c>
      <c r="E1085" t="s">
        <v>4403</v>
      </c>
      <c r="F1085" t="s">
        <v>4699</v>
      </c>
    </row>
    <row r="1086" spans="1:6">
      <c r="A1086">
        <v>33667</v>
      </c>
      <c r="B1086" t="s">
        <v>3279</v>
      </c>
      <c r="C1086" t="s">
        <v>4006</v>
      </c>
      <c r="D1086" t="s">
        <v>622</v>
      </c>
      <c r="E1086" t="s">
        <v>4404</v>
      </c>
      <c r="F1086" t="s">
        <v>4707</v>
      </c>
    </row>
    <row r="1087" spans="1:6">
      <c r="A1087">
        <v>33668</v>
      </c>
      <c r="B1087" t="s">
        <v>3279</v>
      </c>
      <c r="C1087" t="s">
        <v>4007</v>
      </c>
      <c r="D1087" t="s">
        <v>622</v>
      </c>
      <c r="E1087" t="s">
        <v>4677</v>
      </c>
      <c r="F1087" t="s">
        <v>4706</v>
      </c>
    </row>
    <row r="1088" spans="1:6">
      <c r="A1088">
        <v>33669</v>
      </c>
      <c r="B1088" t="s">
        <v>3279</v>
      </c>
      <c r="C1088" t="s">
        <v>3693</v>
      </c>
      <c r="D1088" t="s">
        <v>622</v>
      </c>
      <c r="E1088" t="s">
        <v>4401</v>
      </c>
      <c r="F1088" t="s">
        <v>4709</v>
      </c>
    </row>
    <row r="1089" spans="1:6">
      <c r="A1089">
        <v>33670</v>
      </c>
      <c r="B1089" t="s">
        <v>3279</v>
      </c>
      <c r="C1089" t="s">
        <v>239</v>
      </c>
      <c r="D1089" t="s">
        <v>622</v>
      </c>
      <c r="E1089" t="s">
        <v>4677</v>
      </c>
      <c r="F1089" t="s">
        <v>4706</v>
      </c>
    </row>
    <row r="1090" spans="1:6">
      <c r="A1090">
        <v>33671</v>
      </c>
      <c r="B1090" t="s">
        <v>3279</v>
      </c>
      <c r="C1090" t="s">
        <v>4009</v>
      </c>
      <c r="D1090" t="s">
        <v>622</v>
      </c>
      <c r="E1090" t="s">
        <v>4402</v>
      </c>
      <c r="F1090" t="s">
        <v>4711</v>
      </c>
    </row>
    <row r="1091" spans="1:6">
      <c r="A1091">
        <v>33704</v>
      </c>
      <c r="B1091" t="s">
        <v>3279</v>
      </c>
      <c r="C1091" t="s">
        <v>4011</v>
      </c>
      <c r="D1091" t="s">
        <v>622</v>
      </c>
      <c r="E1091" t="s">
        <v>4402</v>
      </c>
      <c r="F1091" t="s">
        <v>4711</v>
      </c>
    </row>
    <row r="1092" spans="1:6">
      <c r="A1092">
        <v>45944</v>
      </c>
      <c r="B1092" t="s">
        <v>3279</v>
      </c>
      <c r="C1092" t="s">
        <v>4011</v>
      </c>
      <c r="D1092" t="s">
        <v>4012</v>
      </c>
      <c r="E1092" t="s">
        <v>4402</v>
      </c>
      <c r="F1092" t="s">
        <v>4711</v>
      </c>
    </row>
    <row r="1093" spans="1:6">
      <c r="A1093">
        <v>33706</v>
      </c>
      <c r="B1093" t="s">
        <v>3279</v>
      </c>
      <c r="C1093" t="s">
        <v>3</v>
      </c>
      <c r="D1093" t="s">
        <v>622</v>
      </c>
      <c r="E1093" t="s">
        <v>4398</v>
      </c>
      <c r="F1093" t="s">
        <v>4713</v>
      </c>
    </row>
    <row r="1094" spans="1:6">
      <c r="A1094">
        <v>33707</v>
      </c>
      <c r="B1094" t="s">
        <v>3279</v>
      </c>
      <c r="C1094" t="s">
        <v>241</v>
      </c>
      <c r="D1094" t="s">
        <v>622</v>
      </c>
      <c r="E1094" t="s">
        <v>4403</v>
      </c>
      <c r="F1094" t="s">
        <v>4699</v>
      </c>
    </row>
    <row r="1095" spans="1:6">
      <c r="A1095">
        <v>44183</v>
      </c>
      <c r="B1095" t="s">
        <v>3279</v>
      </c>
      <c r="C1095" t="s">
        <v>241</v>
      </c>
      <c r="D1095" t="s">
        <v>4008</v>
      </c>
      <c r="E1095" t="s">
        <v>4403</v>
      </c>
      <c r="F1095" t="s">
        <v>4699</v>
      </c>
    </row>
    <row r="1096" spans="1:6">
      <c r="A1096">
        <v>33708</v>
      </c>
      <c r="B1096" t="s">
        <v>3279</v>
      </c>
      <c r="C1096" t="s">
        <v>242</v>
      </c>
      <c r="D1096" t="s">
        <v>622</v>
      </c>
      <c r="E1096" t="s">
        <v>4402</v>
      </c>
      <c r="F1096" t="s">
        <v>4711</v>
      </c>
    </row>
    <row r="1097" spans="1:6">
      <c r="A1097">
        <v>33709</v>
      </c>
      <c r="B1097" t="s">
        <v>3279</v>
      </c>
      <c r="C1097" t="s">
        <v>4010</v>
      </c>
      <c r="D1097" t="s">
        <v>622</v>
      </c>
      <c r="E1097" t="s">
        <v>4398</v>
      </c>
      <c r="F1097" t="s">
        <v>4713</v>
      </c>
    </row>
    <row r="1098" spans="1:6">
      <c r="A1098">
        <v>33720</v>
      </c>
      <c r="B1098" t="s">
        <v>3279</v>
      </c>
      <c r="C1098" t="s">
        <v>243</v>
      </c>
      <c r="D1098" t="s">
        <v>622</v>
      </c>
      <c r="E1098" t="s">
        <v>4676</v>
      </c>
      <c r="F1098" t="s">
        <v>4705</v>
      </c>
    </row>
    <row r="1099" spans="1:6">
      <c r="A1099">
        <v>45378</v>
      </c>
      <c r="B1099" t="s">
        <v>3279</v>
      </c>
      <c r="C1099" t="s">
        <v>243</v>
      </c>
      <c r="D1099" t="s">
        <v>4013</v>
      </c>
      <c r="E1099" t="s">
        <v>4676</v>
      </c>
      <c r="F1099" t="s">
        <v>4705</v>
      </c>
    </row>
    <row r="1100" spans="1:6">
      <c r="A1100">
        <v>819</v>
      </c>
      <c r="B1100" t="s">
        <v>3279</v>
      </c>
      <c r="C1100" t="s">
        <v>4014</v>
      </c>
      <c r="D1100" t="s">
        <v>3369</v>
      </c>
      <c r="E1100" t="s">
        <v>4676</v>
      </c>
      <c r="F1100" t="s">
        <v>4705</v>
      </c>
    </row>
    <row r="1101" spans="1:6">
      <c r="A1101">
        <v>820</v>
      </c>
      <c r="B1101" t="s">
        <v>3279</v>
      </c>
      <c r="C1101" t="s">
        <v>4014</v>
      </c>
      <c r="D1101" t="s">
        <v>4015</v>
      </c>
      <c r="E1101" t="s">
        <v>4676</v>
      </c>
      <c r="F1101" t="s">
        <v>4705</v>
      </c>
    </row>
    <row r="1102" spans="1:6">
      <c r="A1102">
        <v>821</v>
      </c>
      <c r="B1102" t="s">
        <v>3279</v>
      </c>
      <c r="C1102" t="s">
        <v>4014</v>
      </c>
      <c r="D1102" t="s">
        <v>3509</v>
      </c>
      <c r="E1102" t="s">
        <v>4676</v>
      </c>
      <c r="F1102" t="s">
        <v>4705</v>
      </c>
    </row>
    <row r="1103" spans="1:6">
      <c r="A1103">
        <v>822</v>
      </c>
      <c r="B1103" t="s">
        <v>3279</v>
      </c>
      <c r="C1103" t="s">
        <v>4014</v>
      </c>
      <c r="D1103" t="s">
        <v>622</v>
      </c>
      <c r="E1103" t="s">
        <v>4676</v>
      </c>
      <c r="F1103" t="s">
        <v>4705</v>
      </c>
    </row>
    <row r="1104" spans="1:6">
      <c r="A1104">
        <v>823</v>
      </c>
      <c r="B1104" t="s">
        <v>3279</v>
      </c>
      <c r="C1104" t="s">
        <v>4014</v>
      </c>
      <c r="D1104" t="s">
        <v>4016</v>
      </c>
      <c r="E1104" t="s">
        <v>4676</v>
      </c>
      <c r="F1104" t="s">
        <v>4705</v>
      </c>
    </row>
    <row r="1105" spans="1:6">
      <c r="A1105">
        <v>824</v>
      </c>
      <c r="B1105" t="s">
        <v>3279</v>
      </c>
      <c r="C1105" t="s">
        <v>4014</v>
      </c>
      <c r="D1105" t="s">
        <v>4017</v>
      </c>
      <c r="E1105" t="s">
        <v>4676</v>
      </c>
      <c r="F1105" t="s">
        <v>4705</v>
      </c>
    </row>
    <row r="1106" spans="1:6">
      <c r="A1106">
        <v>825</v>
      </c>
      <c r="B1106" t="s">
        <v>3279</v>
      </c>
      <c r="C1106" t="s">
        <v>4014</v>
      </c>
      <c r="D1106" t="s">
        <v>4018</v>
      </c>
      <c r="E1106" t="s">
        <v>4676</v>
      </c>
      <c r="F1106" t="s">
        <v>4705</v>
      </c>
    </row>
    <row r="1107" spans="1:6">
      <c r="A1107">
        <v>826</v>
      </c>
      <c r="B1107" t="s">
        <v>3279</v>
      </c>
      <c r="C1107" t="s">
        <v>4014</v>
      </c>
      <c r="D1107" t="s">
        <v>4019</v>
      </c>
      <c r="E1107" t="s">
        <v>4676</v>
      </c>
      <c r="F1107" t="s">
        <v>4705</v>
      </c>
    </row>
    <row r="1108" spans="1:6">
      <c r="A1108">
        <v>827</v>
      </c>
      <c r="B1108" t="s">
        <v>3279</v>
      </c>
      <c r="C1108" t="s">
        <v>4014</v>
      </c>
      <c r="D1108" t="s">
        <v>4020</v>
      </c>
      <c r="E1108" t="s">
        <v>4676</v>
      </c>
      <c r="F1108" t="s">
        <v>4705</v>
      </c>
    </row>
    <row r="1109" spans="1:6">
      <c r="A1109">
        <v>830</v>
      </c>
      <c r="B1109" t="s">
        <v>3279</v>
      </c>
      <c r="C1109" t="s">
        <v>4014</v>
      </c>
      <c r="D1109" t="s">
        <v>4022</v>
      </c>
      <c r="E1109" t="s">
        <v>4676</v>
      </c>
      <c r="F1109" t="s">
        <v>4705</v>
      </c>
    </row>
    <row r="1110" spans="1:6">
      <c r="A1110">
        <v>831</v>
      </c>
      <c r="B1110" t="s">
        <v>3279</v>
      </c>
      <c r="C1110" t="s">
        <v>4014</v>
      </c>
      <c r="D1110" t="s">
        <v>4023</v>
      </c>
      <c r="E1110" t="s">
        <v>4676</v>
      </c>
      <c r="F1110" t="s">
        <v>4705</v>
      </c>
    </row>
    <row r="1111" spans="1:6">
      <c r="A1111">
        <v>828</v>
      </c>
      <c r="B1111" t="s">
        <v>3279</v>
      </c>
      <c r="C1111" t="s">
        <v>4014</v>
      </c>
      <c r="D1111" t="s">
        <v>4021</v>
      </c>
      <c r="E1111" t="s">
        <v>4676</v>
      </c>
      <c r="F1111" t="s">
        <v>4705</v>
      </c>
    </row>
    <row r="1112" spans="1:6">
      <c r="A1112">
        <v>829</v>
      </c>
      <c r="B1112" t="s">
        <v>3279</v>
      </c>
      <c r="C1112" t="s">
        <v>4014</v>
      </c>
      <c r="D1112" t="s">
        <v>3</v>
      </c>
      <c r="E1112" t="s">
        <v>4676</v>
      </c>
      <c r="F1112" t="s">
        <v>4705</v>
      </c>
    </row>
    <row r="1113" spans="1:6">
      <c r="A1113">
        <v>832</v>
      </c>
      <c r="B1113" t="s">
        <v>3279</v>
      </c>
      <c r="C1113" t="s">
        <v>4014</v>
      </c>
      <c r="D1113" t="s">
        <v>251</v>
      </c>
      <c r="E1113" t="s">
        <v>4676</v>
      </c>
      <c r="F1113" t="s">
        <v>4705</v>
      </c>
    </row>
    <row r="1114" spans="1:6">
      <c r="A1114">
        <v>833</v>
      </c>
      <c r="B1114" t="s">
        <v>3279</v>
      </c>
      <c r="C1114" t="s">
        <v>4014</v>
      </c>
      <c r="D1114" t="s">
        <v>3451</v>
      </c>
      <c r="E1114" t="s">
        <v>4676</v>
      </c>
      <c r="F1114" t="s">
        <v>4705</v>
      </c>
    </row>
    <row r="1115" spans="1:6">
      <c r="A1115">
        <v>33730</v>
      </c>
      <c r="B1115" t="s">
        <v>3279</v>
      </c>
      <c r="C1115" t="s">
        <v>4024</v>
      </c>
      <c r="D1115" t="s">
        <v>622</v>
      </c>
      <c r="E1115" t="s">
        <v>4398</v>
      </c>
      <c r="F1115" t="s">
        <v>4713</v>
      </c>
    </row>
    <row r="1116" spans="1:6">
      <c r="A1116">
        <v>43204</v>
      </c>
      <c r="B1116" t="s">
        <v>3279</v>
      </c>
      <c r="C1116" t="s">
        <v>122</v>
      </c>
      <c r="D1116" t="s">
        <v>4210</v>
      </c>
      <c r="E1116" t="s">
        <v>4679</v>
      </c>
      <c r="F1116" t="s">
        <v>4697</v>
      </c>
    </row>
    <row r="1117" spans="1:6">
      <c r="A1117">
        <v>33759</v>
      </c>
      <c r="B1117" t="s">
        <v>3279</v>
      </c>
      <c r="C1117" t="s">
        <v>4043</v>
      </c>
      <c r="D1117" t="s">
        <v>622</v>
      </c>
      <c r="E1117" t="s">
        <v>4676</v>
      </c>
      <c r="F1117" t="s">
        <v>4705</v>
      </c>
    </row>
    <row r="1118" spans="1:6">
      <c r="A1118">
        <v>43240</v>
      </c>
      <c r="B1118" t="s">
        <v>3279</v>
      </c>
      <c r="C1118" t="s">
        <v>49</v>
      </c>
      <c r="D1118" t="s">
        <v>4246</v>
      </c>
      <c r="E1118" t="s">
        <v>4681</v>
      </c>
      <c r="F1118" t="s">
        <v>4714</v>
      </c>
    </row>
    <row r="1119" spans="1:6">
      <c r="A1119">
        <v>33787</v>
      </c>
      <c r="B1119" t="s">
        <v>3279</v>
      </c>
      <c r="C1119" t="s">
        <v>4073</v>
      </c>
      <c r="D1119" t="s">
        <v>622</v>
      </c>
      <c r="E1119" t="s">
        <v>4402</v>
      </c>
      <c r="F1119" t="s">
        <v>4711</v>
      </c>
    </row>
    <row r="1120" spans="1:6">
      <c r="A1120">
        <v>43219</v>
      </c>
      <c r="B1120" t="s">
        <v>3279</v>
      </c>
      <c r="C1120" t="s">
        <v>100</v>
      </c>
      <c r="D1120" t="s">
        <v>4225</v>
      </c>
      <c r="E1120" t="s">
        <v>4676</v>
      </c>
      <c r="F1120" t="s">
        <v>4705</v>
      </c>
    </row>
    <row r="1121" spans="1:6">
      <c r="A1121">
        <v>33788</v>
      </c>
      <c r="B1121" t="s">
        <v>3279</v>
      </c>
      <c r="C1121" t="s">
        <v>4075</v>
      </c>
      <c r="D1121" t="s">
        <v>622</v>
      </c>
      <c r="E1121" t="s">
        <v>4403</v>
      </c>
      <c r="F1121" t="s">
        <v>4699</v>
      </c>
    </row>
    <row r="1122" spans="1:6">
      <c r="A1122">
        <v>43230</v>
      </c>
      <c r="B1122" t="s">
        <v>3279</v>
      </c>
      <c r="C1122" t="s">
        <v>4026</v>
      </c>
      <c r="D1122" t="s">
        <v>4236</v>
      </c>
      <c r="E1122" t="s">
        <v>4402</v>
      </c>
      <c r="F1122" t="s">
        <v>4711</v>
      </c>
    </row>
    <row r="1123" spans="1:6">
      <c r="A1123">
        <v>45945</v>
      </c>
      <c r="B1123" t="s">
        <v>3279</v>
      </c>
      <c r="C1123" t="s">
        <v>244</v>
      </c>
      <c r="D1123" t="s">
        <v>4045</v>
      </c>
      <c r="E1123" t="s">
        <v>4676</v>
      </c>
      <c r="F1123" t="s">
        <v>4705</v>
      </c>
    </row>
    <row r="1124" spans="1:6">
      <c r="A1124">
        <v>33765</v>
      </c>
      <c r="B1124" t="s">
        <v>3279</v>
      </c>
      <c r="C1124" t="s">
        <v>244</v>
      </c>
      <c r="D1124" t="s">
        <v>622</v>
      </c>
      <c r="E1124" t="s">
        <v>4676</v>
      </c>
      <c r="F1124" t="s">
        <v>4705</v>
      </c>
    </row>
    <row r="1125" spans="1:6">
      <c r="A1125">
        <v>33770</v>
      </c>
      <c r="B1125" t="s">
        <v>3279</v>
      </c>
      <c r="C1125" t="s">
        <v>245</v>
      </c>
      <c r="D1125" t="s">
        <v>622</v>
      </c>
      <c r="E1125" t="s">
        <v>4401</v>
      </c>
      <c r="F1125" t="s">
        <v>4709</v>
      </c>
    </row>
    <row r="1126" spans="1:6">
      <c r="A1126">
        <v>44128</v>
      </c>
      <c r="B1126" t="s">
        <v>3279</v>
      </c>
      <c r="C1126" t="s">
        <v>245</v>
      </c>
      <c r="D1126" t="s">
        <v>4046</v>
      </c>
      <c r="E1126" t="s">
        <v>4401</v>
      </c>
      <c r="F1126" t="s">
        <v>4709</v>
      </c>
    </row>
    <row r="1127" spans="1:6">
      <c r="A1127">
        <v>44282</v>
      </c>
      <c r="B1127" t="s">
        <v>3279</v>
      </c>
      <c r="C1127" t="s">
        <v>245</v>
      </c>
      <c r="D1127" t="s">
        <v>4177</v>
      </c>
      <c r="E1127" t="s">
        <v>4401</v>
      </c>
      <c r="F1127" t="s">
        <v>4709</v>
      </c>
    </row>
    <row r="1128" spans="1:6">
      <c r="A1128">
        <v>44129</v>
      </c>
      <c r="B1128" t="s">
        <v>3279</v>
      </c>
      <c r="C1128" t="s">
        <v>245</v>
      </c>
      <c r="D1128" t="s">
        <v>4048</v>
      </c>
      <c r="E1128" t="s">
        <v>4401</v>
      </c>
      <c r="F1128" t="s">
        <v>4709</v>
      </c>
    </row>
    <row r="1129" spans="1:6">
      <c r="A1129">
        <v>33771</v>
      </c>
      <c r="B1129" t="s">
        <v>3279</v>
      </c>
      <c r="C1129" t="s">
        <v>4049</v>
      </c>
      <c r="D1129" t="s">
        <v>622</v>
      </c>
      <c r="E1129" t="s">
        <v>4680</v>
      </c>
      <c r="F1129" t="s">
        <v>4710</v>
      </c>
    </row>
    <row r="1130" spans="1:6">
      <c r="A1130">
        <v>33774</v>
      </c>
      <c r="B1130" t="s">
        <v>3279</v>
      </c>
      <c r="C1130" t="s">
        <v>246</v>
      </c>
      <c r="D1130" t="s">
        <v>622</v>
      </c>
      <c r="E1130" t="s">
        <v>4681</v>
      </c>
      <c r="F1130" t="s">
        <v>4714</v>
      </c>
    </row>
    <row r="1131" spans="1:6">
      <c r="A1131">
        <v>45947</v>
      </c>
      <c r="B1131" t="s">
        <v>3279</v>
      </c>
      <c r="C1131" t="s">
        <v>246</v>
      </c>
      <c r="D1131" t="s">
        <v>4050</v>
      </c>
      <c r="E1131" t="s">
        <v>4681</v>
      </c>
      <c r="F1131" t="s">
        <v>4714</v>
      </c>
    </row>
    <row r="1132" spans="1:6">
      <c r="A1132">
        <v>33775</v>
      </c>
      <c r="B1132" t="s">
        <v>3279</v>
      </c>
      <c r="C1132" t="s">
        <v>4051</v>
      </c>
      <c r="D1132" t="s">
        <v>622</v>
      </c>
      <c r="E1132" t="s">
        <v>4405</v>
      </c>
      <c r="F1132" t="s">
        <v>4712</v>
      </c>
    </row>
    <row r="1133" spans="1:6">
      <c r="A1133">
        <v>43196</v>
      </c>
      <c r="B1133" t="s">
        <v>3279</v>
      </c>
      <c r="C1133" t="s">
        <v>4033</v>
      </c>
      <c r="D1133" t="s">
        <v>4202</v>
      </c>
      <c r="E1133" t="s">
        <v>4398</v>
      </c>
      <c r="F1133" t="s">
        <v>4713</v>
      </c>
    </row>
    <row r="1134" spans="1:6">
      <c r="A1134">
        <v>45381</v>
      </c>
      <c r="B1134" t="s">
        <v>3279</v>
      </c>
      <c r="C1134" t="s">
        <v>4126</v>
      </c>
      <c r="D1134" t="s">
        <v>4342</v>
      </c>
      <c r="E1134" t="s">
        <v>4403</v>
      </c>
      <c r="F1134" t="s">
        <v>4699</v>
      </c>
    </row>
    <row r="1135" spans="1:6">
      <c r="A1135">
        <v>48996</v>
      </c>
      <c r="B1135" t="s">
        <v>3279</v>
      </c>
      <c r="C1135" t="s">
        <v>249</v>
      </c>
      <c r="D1135" t="s">
        <v>4054</v>
      </c>
      <c r="E1135" t="s">
        <v>4402</v>
      </c>
      <c r="F1135" t="s">
        <v>4711</v>
      </c>
    </row>
    <row r="1136" spans="1:6">
      <c r="A1136">
        <v>49004</v>
      </c>
      <c r="B1136" t="s">
        <v>3279</v>
      </c>
      <c r="C1136" t="s">
        <v>249</v>
      </c>
      <c r="D1136" t="s">
        <v>4055</v>
      </c>
      <c r="E1136" t="s">
        <v>4402</v>
      </c>
      <c r="F1136" t="s">
        <v>4711</v>
      </c>
    </row>
    <row r="1137" spans="1:6">
      <c r="A1137">
        <v>49005</v>
      </c>
      <c r="B1137" t="s">
        <v>3279</v>
      </c>
      <c r="C1137" t="s">
        <v>249</v>
      </c>
      <c r="D1137" t="s">
        <v>4056</v>
      </c>
      <c r="E1137" t="s">
        <v>4402</v>
      </c>
      <c r="F1137" t="s">
        <v>4711</v>
      </c>
    </row>
    <row r="1138" spans="1:6">
      <c r="A1138">
        <v>49006</v>
      </c>
      <c r="B1138" t="s">
        <v>3279</v>
      </c>
      <c r="C1138" t="s">
        <v>249</v>
      </c>
      <c r="D1138" t="s">
        <v>4057</v>
      </c>
      <c r="E1138" t="s">
        <v>4402</v>
      </c>
      <c r="F1138" t="s">
        <v>4711</v>
      </c>
    </row>
    <row r="1139" spans="1:6">
      <c r="A1139">
        <v>49007</v>
      </c>
      <c r="B1139" t="s">
        <v>3279</v>
      </c>
      <c r="C1139" t="s">
        <v>249</v>
      </c>
      <c r="D1139" t="s">
        <v>4058</v>
      </c>
      <c r="E1139" t="s">
        <v>4402</v>
      </c>
      <c r="F1139" t="s">
        <v>4711</v>
      </c>
    </row>
    <row r="1140" spans="1:6">
      <c r="A1140">
        <v>49008</v>
      </c>
      <c r="B1140" t="s">
        <v>3279</v>
      </c>
      <c r="C1140" t="s">
        <v>249</v>
      </c>
      <c r="D1140" t="s">
        <v>4059</v>
      </c>
      <c r="E1140" t="s">
        <v>4402</v>
      </c>
      <c r="F1140" t="s">
        <v>4711</v>
      </c>
    </row>
    <row r="1141" spans="1:6">
      <c r="A1141">
        <v>48997</v>
      </c>
      <c r="B1141" t="s">
        <v>3279</v>
      </c>
      <c r="C1141" t="s">
        <v>249</v>
      </c>
      <c r="D1141" t="s">
        <v>4060</v>
      </c>
      <c r="E1141" t="s">
        <v>4402</v>
      </c>
      <c r="F1141" t="s">
        <v>4711</v>
      </c>
    </row>
    <row r="1142" spans="1:6">
      <c r="A1142">
        <v>48998</v>
      </c>
      <c r="B1142" t="s">
        <v>3279</v>
      </c>
      <c r="C1142" t="s">
        <v>249</v>
      </c>
      <c r="D1142" t="s">
        <v>4061</v>
      </c>
      <c r="E1142" t="s">
        <v>4402</v>
      </c>
      <c r="F1142" t="s">
        <v>4711</v>
      </c>
    </row>
    <row r="1143" spans="1:6">
      <c r="A1143">
        <v>48999</v>
      </c>
      <c r="B1143" t="s">
        <v>3279</v>
      </c>
      <c r="C1143" t="s">
        <v>249</v>
      </c>
      <c r="D1143" t="s">
        <v>4062</v>
      </c>
      <c r="E1143" t="s">
        <v>4402</v>
      </c>
      <c r="F1143" t="s">
        <v>4711</v>
      </c>
    </row>
    <row r="1144" spans="1:6">
      <c r="A1144">
        <v>49000</v>
      </c>
      <c r="B1144" t="s">
        <v>3279</v>
      </c>
      <c r="C1144" t="s">
        <v>249</v>
      </c>
      <c r="D1144" t="s">
        <v>4063</v>
      </c>
      <c r="E1144" t="s">
        <v>4402</v>
      </c>
      <c r="F1144" t="s">
        <v>4711</v>
      </c>
    </row>
    <row r="1145" spans="1:6">
      <c r="A1145">
        <v>49001</v>
      </c>
      <c r="B1145" t="s">
        <v>3279</v>
      </c>
      <c r="C1145" t="s">
        <v>249</v>
      </c>
      <c r="D1145" t="s">
        <v>4064</v>
      </c>
      <c r="E1145" t="s">
        <v>4402</v>
      </c>
      <c r="F1145" t="s">
        <v>4711</v>
      </c>
    </row>
    <row r="1146" spans="1:6">
      <c r="A1146">
        <v>49002</v>
      </c>
      <c r="B1146" t="s">
        <v>3279</v>
      </c>
      <c r="C1146" t="s">
        <v>249</v>
      </c>
      <c r="D1146" t="s">
        <v>4065</v>
      </c>
      <c r="E1146" t="s">
        <v>4402</v>
      </c>
      <c r="F1146" t="s">
        <v>4711</v>
      </c>
    </row>
    <row r="1147" spans="1:6">
      <c r="A1147">
        <v>49003</v>
      </c>
      <c r="B1147" t="s">
        <v>3279</v>
      </c>
      <c r="C1147" t="s">
        <v>249</v>
      </c>
      <c r="D1147" t="s">
        <v>4066</v>
      </c>
      <c r="E1147" t="s">
        <v>4402</v>
      </c>
      <c r="F1147" t="s">
        <v>4711</v>
      </c>
    </row>
    <row r="1148" spans="1:6">
      <c r="A1148">
        <v>33777</v>
      </c>
      <c r="B1148" t="s">
        <v>3279</v>
      </c>
      <c r="C1148" t="s">
        <v>249</v>
      </c>
      <c r="D1148" t="s">
        <v>622</v>
      </c>
      <c r="E1148" t="s">
        <v>4402</v>
      </c>
      <c r="F1148" t="s">
        <v>4711</v>
      </c>
    </row>
    <row r="1149" spans="1:6">
      <c r="A1149">
        <v>33778</v>
      </c>
      <c r="B1149" t="s">
        <v>3279</v>
      </c>
      <c r="C1149" t="s">
        <v>247</v>
      </c>
      <c r="D1149" t="s">
        <v>622</v>
      </c>
      <c r="E1149" t="s">
        <v>4402</v>
      </c>
      <c r="F1149" t="s">
        <v>4711</v>
      </c>
    </row>
    <row r="1150" spans="1:6">
      <c r="A1150">
        <v>45382</v>
      </c>
      <c r="B1150" t="s">
        <v>3279</v>
      </c>
      <c r="C1150" t="s">
        <v>4138</v>
      </c>
      <c r="D1150" t="s">
        <v>4343</v>
      </c>
      <c r="E1150" t="s">
        <v>4676</v>
      </c>
      <c r="F1150" t="s">
        <v>4705</v>
      </c>
    </row>
    <row r="1151" spans="1:6">
      <c r="A1151">
        <v>33779</v>
      </c>
      <c r="B1151" t="s">
        <v>3279</v>
      </c>
      <c r="C1151" t="s">
        <v>248</v>
      </c>
      <c r="D1151" t="s">
        <v>622</v>
      </c>
      <c r="E1151" t="s">
        <v>4398</v>
      </c>
      <c r="F1151" t="s">
        <v>4713</v>
      </c>
    </row>
    <row r="1152" spans="1:6">
      <c r="A1152">
        <v>33784</v>
      </c>
      <c r="B1152" t="s">
        <v>3279</v>
      </c>
      <c r="C1152" t="s">
        <v>250</v>
      </c>
      <c r="D1152" t="s">
        <v>622</v>
      </c>
      <c r="E1152" t="s">
        <v>4403</v>
      </c>
      <c r="F1152" t="s">
        <v>4699</v>
      </c>
    </row>
    <row r="1153" spans="1:6">
      <c r="A1153">
        <v>33785</v>
      </c>
      <c r="B1153" t="s">
        <v>3279</v>
      </c>
      <c r="C1153" t="s">
        <v>4068</v>
      </c>
      <c r="D1153" t="s">
        <v>622</v>
      </c>
      <c r="E1153" t="s">
        <v>4681</v>
      </c>
      <c r="F1153" t="s">
        <v>4714</v>
      </c>
    </row>
    <row r="1154" spans="1:6">
      <c r="A1154">
        <v>33786</v>
      </c>
      <c r="B1154" t="s">
        <v>3279</v>
      </c>
      <c r="C1154" t="s">
        <v>4069</v>
      </c>
      <c r="D1154" t="s">
        <v>622</v>
      </c>
      <c r="E1154" t="s">
        <v>4407</v>
      </c>
      <c r="F1154" t="s">
        <v>4704</v>
      </c>
    </row>
    <row r="1155" spans="1:6">
      <c r="A1155">
        <v>38040</v>
      </c>
      <c r="B1155" t="s">
        <v>3279</v>
      </c>
      <c r="C1155" t="s">
        <v>4069</v>
      </c>
      <c r="D1155" t="s">
        <v>4070</v>
      </c>
      <c r="E1155" t="s">
        <v>4407</v>
      </c>
      <c r="F1155" t="s">
        <v>4704</v>
      </c>
    </row>
    <row r="1156" spans="1:6">
      <c r="A1156">
        <v>49010</v>
      </c>
      <c r="B1156" t="s">
        <v>3279</v>
      </c>
      <c r="C1156" t="s">
        <v>4069</v>
      </c>
      <c r="D1156" t="s">
        <v>4071</v>
      </c>
      <c r="E1156" t="s">
        <v>4407</v>
      </c>
      <c r="F1156" t="s">
        <v>4704</v>
      </c>
    </row>
    <row r="1157" spans="1:6">
      <c r="A1157">
        <v>33789</v>
      </c>
      <c r="B1157" t="s">
        <v>3279</v>
      </c>
      <c r="C1157" t="s">
        <v>251</v>
      </c>
      <c r="D1157" t="s">
        <v>622</v>
      </c>
      <c r="E1157" t="s">
        <v>4405</v>
      </c>
      <c r="F1157" t="s">
        <v>4712</v>
      </c>
    </row>
    <row r="1158" spans="1:6">
      <c r="A1158">
        <v>33791</v>
      </c>
      <c r="B1158" t="s">
        <v>3279</v>
      </c>
      <c r="C1158" t="s">
        <v>252</v>
      </c>
      <c r="D1158" t="s">
        <v>622</v>
      </c>
      <c r="E1158" t="s">
        <v>4679</v>
      </c>
      <c r="F1158" t="s">
        <v>4697</v>
      </c>
    </row>
    <row r="1159" spans="1:6">
      <c r="A1159">
        <v>44187</v>
      </c>
      <c r="B1159" t="s">
        <v>3279</v>
      </c>
      <c r="C1159" t="s">
        <v>252</v>
      </c>
      <c r="D1159" t="s">
        <v>4077</v>
      </c>
      <c r="E1159" t="s">
        <v>4679</v>
      </c>
      <c r="F1159" t="s">
        <v>4697</v>
      </c>
    </row>
    <row r="1160" spans="1:6">
      <c r="A1160">
        <v>44188</v>
      </c>
      <c r="B1160" t="s">
        <v>3279</v>
      </c>
      <c r="C1160" t="s">
        <v>5</v>
      </c>
      <c r="D1160" t="s">
        <v>4299</v>
      </c>
      <c r="E1160" t="s">
        <v>4687</v>
      </c>
      <c r="F1160" t="s">
        <v>4698</v>
      </c>
    </row>
    <row r="1161" spans="1:6">
      <c r="A1161">
        <v>45948</v>
      </c>
      <c r="B1161" t="s">
        <v>3279</v>
      </c>
      <c r="C1161" t="s">
        <v>4081</v>
      </c>
      <c r="D1161" t="s">
        <v>596</v>
      </c>
      <c r="E1161" t="s">
        <v>4680</v>
      </c>
      <c r="F1161" t="s">
        <v>4710</v>
      </c>
    </row>
    <row r="1162" spans="1:6">
      <c r="A1162">
        <v>33794</v>
      </c>
      <c r="B1162" t="s">
        <v>3279</v>
      </c>
      <c r="C1162" t="s">
        <v>253</v>
      </c>
      <c r="D1162" t="s">
        <v>622</v>
      </c>
      <c r="E1162" t="s">
        <v>4402</v>
      </c>
      <c r="F1162" t="s">
        <v>4711</v>
      </c>
    </row>
    <row r="1163" spans="1:6">
      <c r="A1163">
        <v>44991</v>
      </c>
      <c r="B1163" t="s">
        <v>3279</v>
      </c>
      <c r="C1163" t="s">
        <v>110</v>
      </c>
      <c r="D1163" t="s">
        <v>4316</v>
      </c>
      <c r="E1163" t="s">
        <v>4402</v>
      </c>
      <c r="F1163" t="s">
        <v>4711</v>
      </c>
    </row>
    <row r="1164" spans="1:6">
      <c r="A1164">
        <v>33796</v>
      </c>
      <c r="B1164" t="s">
        <v>3279</v>
      </c>
      <c r="C1164" t="s">
        <v>4081</v>
      </c>
      <c r="D1164" t="s">
        <v>622</v>
      </c>
      <c r="E1164" t="s">
        <v>4680</v>
      </c>
      <c r="F1164" t="s">
        <v>4710</v>
      </c>
    </row>
    <row r="1165" spans="1:6">
      <c r="A1165">
        <v>33797</v>
      </c>
      <c r="B1165" t="s">
        <v>3279</v>
      </c>
      <c r="C1165" t="s">
        <v>254</v>
      </c>
      <c r="D1165" t="s">
        <v>622</v>
      </c>
      <c r="E1165" t="s">
        <v>4679</v>
      </c>
      <c r="F1165" t="s">
        <v>4697</v>
      </c>
    </row>
    <row r="1166" spans="1:6">
      <c r="A1166">
        <v>33799</v>
      </c>
      <c r="B1166" t="s">
        <v>3279</v>
      </c>
      <c r="C1166" t="s">
        <v>255</v>
      </c>
      <c r="D1166" t="s">
        <v>622</v>
      </c>
      <c r="E1166" t="s">
        <v>4398</v>
      </c>
      <c r="F1166" t="s">
        <v>4713</v>
      </c>
    </row>
    <row r="1167" spans="1:6">
      <c r="A1167">
        <v>43241</v>
      </c>
      <c r="B1167" t="s">
        <v>3279</v>
      </c>
      <c r="C1167" t="s">
        <v>49</v>
      </c>
      <c r="D1167" t="s">
        <v>4247</v>
      </c>
      <c r="E1167" t="s">
        <v>4681</v>
      </c>
      <c r="F1167" t="s">
        <v>4714</v>
      </c>
    </row>
    <row r="1168" spans="1:6">
      <c r="A1168">
        <v>33800</v>
      </c>
      <c r="B1168" t="s">
        <v>3279</v>
      </c>
      <c r="C1168" t="s">
        <v>4083</v>
      </c>
      <c r="D1168" t="s">
        <v>622</v>
      </c>
      <c r="E1168" t="s">
        <v>4676</v>
      </c>
      <c r="F1168" t="s">
        <v>4705</v>
      </c>
    </row>
    <row r="1169" spans="1:6">
      <c r="A1169">
        <v>44993</v>
      </c>
      <c r="B1169" t="s">
        <v>3279</v>
      </c>
      <c r="C1169" t="s">
        <v>123</v>
      </c>
      <c r="D1169" t="s">
        <v>4317</v>
      </c>
      <c r="E1169" t="s">
        <v>4677</v>
      </c>
      <c r="F1169" t="s">
        <v>4706</v>
      </c>
    </row>
    <row r="1170" spans="1:6">
      <c r="A1170">
        <v>37402</v>
      </c>
      <c r="B1170" t="s">
        <v>3279</v>
      </c>
      <c r="C1170" t="s">
        <v>4085</v>
      </c>
      <c r="D1170" t="s">
        <v>622</v>
      </c>
      <c r="E1170" t="s">
        <v>4681</v>
      </c>
      <c r="F1170" t="s">
        <v>4714</v>
      </c>
    </row>
    <row r="1171" spans="1:6">
      <c r="A1171">
        <v>43889</v>
      </c>
      <c r="B1171" t="s">
        <v>3279</v>
      </c>
      <c r="C1171" t="s">
        <v>189</v>
      </c>
      <c r="D1171" t="s">
        <v>4261</v>
      </c>
      <c r="E1171" t="s">
        <v>4681</v>
      </c>
      <c r="F1171" t="s">
        <v>4714</v>
      </c>
    </row>
    <row r="1172" spans="1:6">
      <c r="A1172">
        <v>45383</v>
      </c>
      <c r="B1172" t="s">
        <v>3279</v>
      </c>
      <c r="C1172" t="s">
        <v>191</v>
      </c>
      <c r="D1172" t="s">
        <v>4344</v>
      </c>
      <c r="E1172" t="s">
        <v>4681</v>
      </c>
      <c r="F1172" t="s">
        <v>4714</v>
      </c>
    </row>
    <row r="1173" spans="1:6">
      <c r="A1173">
        <v>43220</v>
      </c>
      <c r="B1173" t="s">
        <v>3279</v>
      </c>
      <c r="C1173" t="s">
        <v>190</v>
      </c>
      <c r="D1173" t="s">
        <v>4226</v>
      </c>
      <c r="E1173" t="s">
        <v>4401</v>
      </c>
      <c r="F1173" t="s">
        <v>4709</v>
      </c>
    </row>
    <row r="1174" spans="1:6">
      <c r="A1174">
        <v>48612</v>
      </c>
      <c r="B1174" t="s">
        <v>3279</v>
      </c>
      <c r="C1174" t="s">
        <v>3816</v>
      </c>
      <c r="D1174" t="s">
        <v>4363</v>
      </c>
      <c r="E1174" t="s">
        <v>4680</v>
      </c>
      <c r="F1174" t="s">
        <v>4710</v>
      </c>
    </row>
    <row r="1175" spans="1:6">
      <c r="A1175">
        <v>834</v>
      </c>
      <c r="B1175" t="s">
        <v>3279</v>
      </c>
      <c r="C1175" t="s">
        <v>256</v>
      </c>
      <c r="D1175" t="s">
        <v>4090</v>
      </c>
      <c r="E1175" t="s">
        <v>4404</v>
      </c>
      <c r="F1175" t="s">
        <v>4707</v>
      </c>
    </row>
    <row r="1176" spans="1:6">
      <c r="A1176">
        <v>835</v>
      </c>
      <c r="B1176" t="s">
        <v>3279</v>
      </c>
      <c r="C1176" t="s">
        <v>256</v>
      </c>
      <c r="D1176" t="s">
        <v>4091</v>
      </c>
      <c r="E1176" t="s">
        <v>4404</v>
      </c>
      <c r="F1176" t="s">
        <v>4707</v>
      </c>
    </row>
    <row r="1177" spans="1:6">
      <c r="A1177">
        <v>31752</v>
      </c>
      <c r="B1177" t="s">
        <v>3279</v>
      </c>
      <c r="C1177" t="s">
        <v>256</v>
      </c>
      <c r="D1177" t="s">
        <v>4092</v>
      </c>
      <c r="E1177" t="s">
        <v>4404</v>
      </c>
      <c r="F1177" t="s">
        <v>4707</v>
      </c>
    </row>
    <row r="1178" spans="1:6">
      <c r="A1178">
        <v>836</v>
      </c>
      <c r="B1178" t="s">
        <v>3279</v>
      </c>
      <c r="C1178" t="s">
        <v>256</v>
      </c>
      <c r="D1178" t="s">
        <v>4093</v>
      </c>
      <c r="E1178" t="s">
        <v>4404</v>
      </c>
      <c r="F1178" t="s">
        <v>4707</v>
      </c>
    </row>
    <row r="1179" spans="1:6">
      <c r="A1179">
        <v>837</v>
      </c>
      <c r="B1179" t="s">
        <v>3279</v>
      </c>
      <c r="C1179" t="s">
        <v>256</v>
      </c>
      <c r="D1179" t="s">
        <v>4094</v>
      </c>
      <c r="E1179" t="s">
        <v>4404</v>
      </c>
      <c r="F1179" t="s">
        <v>4707</v>
      </c>
    </row>
    <row r="1180" spans="1:6">
      <c r="A1180">
        <v>838</v>
      </c>
      <c r="B1180" t="s">
        <v>3279</v>
      </c>
      <c r="C1180" t="s">
        <v>256</v>
      </c>
      <c r="D1180" t="s">
        <v>4095</v>
      </c>
      <c r="E1180" t="s">
        <v>4404</v>
      </c>
      <c r="F1180" t="s">
        <v>4707</v>
      </c>
    </row>
    <row r="1181" spans="1:6">
      <c r="A1181">
        <v>839</v>
      </c>
      <c r="B1181" t="s">
        <v>3279</v>
      </c>
      <c r="C1181" t="s">
        <v>256</v>
      </c>
      <c r="D1181" t="s">
        <v>4096</v>
      </c>
      <c r="E1181" t="s">
        <v>4404</v>
      </c>
      <c r="F1181" t="s">
        <v>4707</v>
      </c>
    </row>
    <row r="1182" spans="1:6">
      <c r="A1182">
        <v>840</v>
      </c>
      <c r="B1182" t="s">
        <v>3279</v>
      </c>
      <c r="C1182" t="s">
        <v>256</v>
      </c>
      <c r="D1182" t="s">
        <v>622</v>
      </c>
      <c r="E1182" t="s">
        <v>4404</v>
      </c>
      <c r="F1182" t="s">
        <v>4707</v>
      </c>
    </row>
    <row r="1183" spans="1:6">
      <c r="A1183">
        <v>841</v>
      </c>
      <c r="B1183" t="s">
        <v>3279</v>
      </c>
      <c r="C1183" t="s">
        <v>256</v>
      </c>
      <c r="D1183" t="s">
        <v>4097</v>
      </c>
      <c r="E1183" t="s">
        <v>4404</v>
      </c>
      <c r="F1183" t="s">
        <v>4707</v>
      </c>
    </row>
    <row r="1184" spans="1:6">
      <c r="A1184">
        <v>842</v>
      </c>
      <c r="B1184" t="s">
        <v>3279</v>
      </c>
      <c r="C1184" t="s">
        <v>256</v>
      </c>
      <c r="D1184" t="s">
        <v>4098</v>
      </c>
      <c r="E1184" t="s">
        <v>4404</v>
      </c>
      <c r="F1184" t="s">
        <v>4707</v>
      </c>
    </row>
    <row r="1185" spans="1:6">
      <c r="A1185">
        <v>843</v>
      </c>
      <c r="B1185" t="s">
        <v>3279</v>
      </c>
      <c r="C1185" t="s">
        <v>256</v>
      </c>
      <c r="D1185" t="s">
        <v>4099</v>
      </c>
      <c r="E1185" t="s">
        <v>4404</v>
      </c>
      <c r="F1185" t="s">
        <v>4707</v>
      </c>
    </row>
    <row r="1186" spans="1:6">
      <c r="A1186">
        <v>844</v>
      </c>
      <c r="B1186" t="s">
        <v>3279</v>
      </c>
      <c r="C1186" t="s">
        <v>256</v>
      </c>
      <c r="D1186" t="s">
        <v>4100</v>
      </c>
      <c r="E1186" t="s">
        <v>4404</v>
      </c>
      <c r="F1186" t="s">
        <v>4707</v>
      </c>
    </row>
    <row r="1187" spans="1:6">
      <c r="A1187">
        <v>846</v>
      </c>
      <c r="B1187" t="s">
        <v>3279</v>
      </c>
      <c r="C1187" t="s">
        <v>256</v>
      </c>
      <c r="D1187" t="s">
        <v>4101</v>
      </c>
      <c r="E1187" t="s">
        <v>4404</v>
      </c>
      <c r="F1187" t="s">
        <v>4707</v>
      </c>
    </row>
    <row r="1188" spans="1:6">
      <c r="A1188">
        <v>847</v>
      </c>
      <c r="B1188" t="s">
        <v>3279</v>
      </c>
      <c r="C1188" t="s">
        <v>256</v>
      </c>
      <c r="D1188" t="s">
        <v>4102</v>
      </c>
      <c r="E1188" t="s">
        <v>4404</v>
      </c>
      <c r="F1188" t="s">
        <v>4707</v>
      </c>
    </row>
    <row r="1189" spans="1:6">
      <c r="A1189">
        <v>31750</v>
      </c>
      <c r="B1189" t="s">
        <v>3279</v>
      </c>
      <c r="C1189" t="s">
        <v>256</v>
      </c>
      <c r="D1189" t="s">
        <v>4103</v>
      </c>
      <c r="E1189" t="s">
        <v>4404</v>
      </c>
      <c r="F1189" t="s">
        <v>4707</v>
      </c>
    </row>
    <row r="1190" spans="1:6">
      <c r="A1190">
        <v>848</v>
      </c>
      <c r="B1190" t="s">
        <v>3279</v>
      </c>
      <c r="C1190" t="s">
        <v>256</v>
      </c>
      <c r="D1190" t="s">
        <v>714</v>
      </c>
      <c r="E1190" t="s">
        <v>4404</v>
      </c>
      <c r="F1190" t="s">
        <v>4707</v>
      </c>
    </row>
    <row r="1191" spans="1:6">
      <c r="A1191">
        <v>849</v>
      </c>
      <c r="B1191" t="s">
        <v>3279</v>
      </c>
      <c r="C1191" t="s">
        <v>256</v>
      </c>
      <c r="D1191" t="s">
        <v>4104</v>
      </c>
      <c r="E1191" t="s">
        <v>4404</v>
      </c>
      <c r="F1191" t="s">
        <v>4707</v>
      </c>
    </row>
    <row r="1192" spans="1:6">
      <c r="A1192">
        <v>850</v>
      </c>
      <c r="B1192" t="s">
        <v>3279</v>
      </c>
      <c r="C1192" t="s">
        <v>256</v>
      </c>
      <c r="D1192" t="s">
        <v>4105</v>
      </c>
      <c r="E1192" t="s">
        <v>4404</v>
      </c>
      <c r="F1192" t="s">
        <v>4707</v>
      </c>
    </row>
    <row r="1193" spans="1:6">
      <c r="A1193">
        <v>851</v>
      </c>
      <c r="B1193" t="s">
        <v>3279</v>
      </c>
      <c r="C1193" t="s">
        <v>256</v>
      </c>
      <c r="D1193" t="s">
        <v>4106</v>
      </c>
      <c r="E1193" t="s">
        <v>4404</v>
      </c>
      <c r="F1193" t="s">
        <v>4707</v>
      </c>
    </row>
    <row r="1194" spans="1:6">
      <c r="A1194">
        <v>852</v>
      </c>
      <c r="B1194" t="s">
        <v>3279</v>
      </c>
      <c r="C1194" t="s">
        <v>256</v>
      </c>
      <c r="D1194" t="s">
        <v>4107</v>
      </c>
      <c r="E1194" t="s">
        <v>4404</v>
      </c>
      <c r="F1194" t="s">
        <v>4707</v>
      </c>
    </row>
    <row r="1195" spans="1:6">
      <c r="A1195">
        <v>853</v>
      </c>
      <c r="B1195" t="s">
        <v>3279</v>
      </c>
      <c r="C1195" t="s">
        <v>256</v>
      </c>
      <c r="D1195" t="s">
        <v>7</v>
      </c>
      <c r="E1195" t="s">
        <v>4404</v>
      </c>
      <c r="F1195" t="s">
        <v>4707</v>
      </c>
    </row>
    <row r="1196" spans="1:6">
      <c r="A1196">
        <v>854</v>
      </c>
      <c r="B1196" t="s">
        <v>3279</v>
      </c>
      <c r="C1196" t="s">
        <v>256</v>
      </c>
      <c r="D1196" t="s">
        <v>4108</v>
      </c>
      <c r="E1196" t="s">
        <v>4404</v>
      </c>
      <c r="F1196" t="s">
        <v>4707</v>
      </c>
    </row>
    <row r="1197" spans="1:6">
      <c r="A1197">
        <v>31873</v>
      </c>
      <c r="B1197" t="s">
        <v>3279</v>
      </c>
      <c r="C1197" t="s">
        <v>256</v>
      </c>
      <c r="D1197" t="s">
        <v>4109</v>
      </c>
      <c r="E1197" t="s">
        <v>4404</v>
      </c>
      <c r="F1197" t="s">
        <v>4707</v>
      </c>
    </row>
    <row r="1198" spans="1:6">
      <c r="A1198">
        <v>857</v>
      </c>
      <c r="B1198" t="s">
        <v>3279</v>
      </c>
      <c r="C1198" t="s">
        <v>256</v>
      </c>
      <c r="D1198" t="s">
        <v>3765</v>
      </c>
      <c r="E1198" t="s">
        <v>4404</v>
      </c>
      <c r="F1198" t="s">
        <v>4707</v>
      </c>
    </row>
    <row r="1199" spans="1:6">
      <c r="A1199">
        <v>858</v>
      </c>
      <c r="B1199" t="s">
        <v>3279</v>
      </c>
      <c r="C1199" t="s">
        <v>256</v>
      </c>
      <c r="D1199" t="s">
        <v>4110</v>
      </c>
      <c r="E1199" t="s">
        <v>4404</v>
      </c>
      <c r="F1199" t="s">
        <v>4707</v>
      </c>
    </row>
    <row r="1200" spans="1:6">
      <c r="A1200">
        <v>859</v>
      </c>
      <c r="B1200" t="s">
        <v>3279</v>
      </c>
      <c r="C1200" t="s">
        <v>256</v>
      </c>
      <c r="D1200" t="s">
        <v>3347</v>
      </c>
      <c r="E1200" t="s">
        <v>4404</v>
      </c>
      <c r="F1200" t="s">
        <v>4707</v>
      </c>
    </row>
    <row r="1201" spans="1:6">
      <c r="A1201">
        <v>855</v>
      </c>
      <c r="B1201" t="s">
        <v>3279</v>
      </c>
      <c r="C1201" t="s">
        <v>256</v>
      </c>
      <c r="D1201" t="s">
        <v>4021</v>
      </c>
      <c r="E1201" t="s">
        <v>4404</v>
      </c>
      <c r="F1201" t="s">
        <v>4707</v>
      </c>
    </row>
    <row r="1202" spans="1:6">
      <c r="A1202">
        <v>856</v>
      </c>
      <c r="B1202" t="s">
        <v>3279</v>
      </c>
      <c r="C1202" t="s">
        <v>256</v>
      </c>
      <c r="D1202" t="s">
        <v>3749</v>
      </c>
      <c r="E1202" t="s">
        <v>4404</v>
      </c>
      <c r="F1202" t="s">
        <v>4707</v>
      </c>
    </row>
    <row r="1203" spans="1:6">
      <c r="A1203">
        <v>860</v>
      </c>
      <c r="B1203" t="s">
        <v>3279</v>
      </c>
      <c r="C1203" t="s">
        <v>256</v>
      </c>
      <c r="D1203" t="s">
        <v>3602</v>
      </c>
      <c r="E1203" t="s">
        <v>4404</v>
      </c>
      <c r="F1203" t="s">
        <v>4707</v>
      </c>
    </row>
    <row r="1204" spans="1:6">
      <c r="A1204">
        <v>861</v>
      </c>
      <c r="B1204" t="s">
        <v>3279</v>
      </c>
      <c r="C1204" t="s">
        <v>256</v>
      </c>
      <c r="D1204" t="s">
        <v>4111</v>
      </c>
      <c r="E1204" t="s">
        <v>4404</v>
      </c>
      <c r="F1204" t="s">
        <v>4707</v>
      </c>
    </row>
    <row r="1205" spans="1:6">
      <c r="A1205">
        <v>862</v>
      </c>
      <c r="B1205" t="s">
        <v>3279</v>
      </c>
      <c r="C1205" t="s">
        <v>256</v>
      </c>
      <c r="D1205" t="s">
        <v>4112</v>
      </c>
      <c r="E1205" t="s">
        <v>4404</v>
      </c>
      <c r="F1205" t="s">
        <v>4707</v>
      </c>
    </row>
    <row r="1206" spans="1:6">
      <c r="A1206">
        <v>31748</v>
      </c>
      <c r="B1206" t="s">
        <v>3279</v>
      </c>
      <c r="C1206" t="s">
        <v>256</v>
      </c>
      <c r="D1206" t="s">
        <v>4113</v>
      </c>
      <c r="E1206" t="s">
        <v>4404</v>
      </c>
      <c r="F1206" t="s">
        <v>4707</v>
      </c>
    </row>
    <row r="1207" spans="1:6">
      <c r="A1207">
        <v>863</v>
      </c>
      <c r="B1207" t="s">
        <v>3279</v>
      </c>
      <c r="C1207" t="s">
        <v>256</v>
      </c>
      <c r="D1207" t="s">
        <v>3637</v>
      </c>
      <c r="E1207" t="s">
        <v>4404</v>
      </c>
      <c r="F1207" t="s">
        <v>4707</v>
      </c>
    </row>
    <row r="1208" spans="1:6">
      <c r="A1208">
        <v>864</v>
      </c>
      <c r="B1208" t="s">
        <v>3279</v>
      </c>
      <c r="C1208" t="s">
        <v>256</v>
      </c>
      <c r="D1208" t="s">
        <v>4114</v>
      </c>
      <c r="E1208" t="s">
        <v>4404</v>
      </c>
      <c r="F1208" t="s">
        <v>4707</v>
      </c>
    </row>
    <row r="1209" spans="1:6">
      <c r="A1209">
        <v>865</v>
      </c>
      <c r="B1209" t="s">
        <v>3279</v>
      </c>
      <c r="C1209" t="s">
        <v>256</v>
      </c>
      <c r="D1209" t="s">
        <v>4115</v>
      </c>
      <c r="E1209" t="s">
        <v>4404</v>
      </c>
      <c r="F1209" t="s">
        <v>4707</v>
      </c>
    </row>
    <row r="1210" spans="1:6">
      <c r="A1210">
        <v>866</v>
      </c>
      <c r="B1210" t="s">
        <v>3279</v>
      </c>
      <c r="C1210" t="s">
        <v>256</v>
      </c>
      <c r="D1210" t="s">
        <v>4116</v>
      </c>
      <c r="E1210" t="s">
        <v>4404</v>
      </c>
      <c r="F1210" t="s">
        <v>4707</v>
      </c>
    </row>
    <row r="1211" spans="1:6">
      <c r="A1211">
        <v>867</v>
      </c>
      <c r="B1211" t="s">
        <v>3279</v>
      </c>
      <c r="C1211" t="s">
        <v>256</v>
      </c>
      <c r="D1211" t="s">
        <v>4117</v>
      </c>
      <c r="E1211" t="s">
        <v>4404</v>
      </c>
      <c r="F1211" t="s">
        <v>4707</v>
      </c>
    </row>
    <row r="1212" spans="1:6">
      <c r="A1212">
        <v>868</v>
      </c>
      <c r="B1212" t="s">
        <v>3279</v>
      </c>
      <c r="C1212" t="s">
        <v>256</v>
      </c>
      <c r="D1212" t="s">
        <v>4118</v>
      </c>
      <c r="E1212" t="s">
        <v>4404</v>
      </c>
      <c r="F1212" t="s">
        <v>4707</v>
      </c>
    </row>
    <row r="1213" spans="1:6">
      <c r="A1213">
        <v>869</v>
      </c>
      <c r="B1213" t="s">
        <v>3279</v>
      </c>
      <c r="C1213" t="s">
        <v>256</v>
      </c>
      <c r="D1213" t="s">
        <v>4119</v>
      </c>
      <c r="E1213" t="s">
        <v>4404</v>
      </c>
      <c r="F1213" t="s">
        <v>4707</v>
      </c>
    </row>
    <row r="1214" spans="1:6">
      <c r="A1214">
        <v>33803</v>
      </c>
      <c r="B1214" t="s">
        <v>3279</v>
      </c>
      <c r="C1214" t="s">
        <v>257</v>
      </c>
      <c r="D1214" t="s">
        <v>622</v>
      </c>
      <c r="E1214" t="s">
        <v>4398</v>
      </c>
      <c r="F1214" t="s">
        <v>4713</v>
      </c>
    </row>
    <row r="1215" spans="1:6">
      <c r="A1215">
        <v>45000</v>
      </c>
      <c r="B1215" t="s">
        <v>3279</v>
      </c>
      <c r="C1215" t="s">
        <v>4120</v>
      </c>
      <c r="D1215" t="s">
        <v>4121</v>
      </c>
      <c r="E1215" t="s">
        <v>4403</v>
      </c>
      <c r="F1215" t="s">
        <v>4699</v>
      </c>
    </row>
    <row r="1216" spans="1:6">
      <c r="A1216">
        <v>33804</v>
      </c>
      <c r="B1216" t="s">
        <v>3279</v>
      </c>
      <c r="C1216" t="s">
        <v>4120</v>
      </c>
      <c r="D1216" t="s">
        <v>622</v>
      </c>
      <c r="E1216" t="s">
        <v>4403</v>
      </c>
      <c r="F1216" t="s">
        <v>4699</v>
      </c>
    </row>
    <row r="1217" spans="1:6">
      <c r="A1217">
        <v>33807</v>
      </c>
      <c r="B1217" t="s">
        <v>3279</v>
      </c>
      <c r="C1217" t="s">
        <v>4122</v>
      </c>
      <c r="D1217" t="s">
        <v>622</v>
      </c>
      <c r="E1217" t="s">
        <v>4677</v>
      </c>
      <c r="F1217" t="s">
        <v>4706</v>
      </c>
    </row>
    <row r="1218" spans="1:6">
      <c r="A1218">
        <v>33811</v>
      </c>
      <c r="B1218" t="s">
        <v>3279</v>
      </c>
      <c r="C1218" t="s">
        <v>258</v>
      </c>
      <c r="D1218" t="s">
        <v>622</v>
      </c>
      <c r="E1218" t="s">
        <v>4407</v>
      </c>
      <c r="F1218" t="s">
        <v>4704</v>
      </c>
    </row>
    <row r="1219" spans="1:6">
      <c r="A1219">
        <v>44146</v>
      </c>
      <c r="B1219" t="s">
        <v>3279</v>
      </c>
      <c r="C1219" t="s">
        <v>117</v>
      </c>
      <c r="D1219" t="s">
        <v>4273</v>
      </c>
      <c r="E1219" t="s">
        <v>4398</v>
      </c>
      <c r="F1219" t="s">
        <v>4713</v>
      </c>
    </row>
    <row r="1220" spans="1:6">
      <c r="A1220">
        <v>37781</v>
      </c>
      <c r="B1220" t="s">
        <v>3279</v>
      </c>
      <c r="C1220" t="s">
        <v>220</v>
      </c>
      <c r="D1220" t="s">
        <v>4185</v>
      </c>
      <c r="E1220" t="s">
        <v>4404</v>
      </c>
      <c r="F1220" t="s">
        <v>4707</v>
      </c>
    </row>
    <row r="1221" spans="1:6">
      <c r="A1221">
        <v>33813</v>
      </c>
      <c r="B1221" t="s">
        <v>3279</v>
      </c>
      <c r="C1221" t="s">
        <v>259</v>
      </c>
      <c r="D1221" t="s">
        <v>622</v>
      </c>
      <c r="E1221" t="s">
        <v>4680</v>
      </c>
      <c r="F1221" t="s">
        <v>4710</v>
      </c>
    </row>
    <row r="1222" spans="1:6">
      <c r="A1222">
        <v>43210</v>
      </c>
      <c r="B1222" t="s">
        <v>3279</v>
      </c>
      <c r="C1222" t="s">
        <v>60</v>
      </c>
      <c r="D1222" t="s">
        <v>4216</v>
      </c>
      <c r="E1222" t="s">
        <v>4401</v>
      </c>
      <c r="F1222" t="s">
        <v>4709</v>
      </c>
    </row>
    <row r="1223" spans="1:6">
      <c r="A1223">
        <v>33815</v>
      </c>
      <c r="B1223" t="s">
        <v>3279</v>
      </c>
      <c r="C1223" t="s">
        <v>260</v>
      </c>
      <c r="D1223" t="s">
        <v>622</v>
      </c>
      <c r="E1223" t="s">
        <v>4403</v>
      </c>
      <c r="F1223" t="s">
        <v>4699</v>
      </c>
    </row>
    <row r="1224" spans="1:6">
      <c r="A1224">
        <v>45001</v>
      </c>
      <c r="B1224" t="s">
        <v>3279</v>
      </c>
      <c r="C1224" t="s">
        <v>4126</v>
      </c>
      <c r="D1224" t="s">
        <v>4127</v>
      </c>
      <c r="E1224" t="s">
        <v>4403</v>
      </c>
      <c r="F1224" t="s">
        <v>4699</v>
      </c>
    </row>
    <row r="1225" spans="1:6">
      <c r="A1225">
        <v>33818</v>
      </c>
      <c r="B1225" t="s">
        <v>3279</v>
      </c>
      <c r="C1225" t="s">
        <v>4126</v>
      </c>
      <c r="D1225" t="s">
        <v>622</v>
      </c>
      <c r="E1225" t="s">
        <v>4403</v>
      </c>
      <c r="F1225" t="s">
        <v>4699</v>
      </c>
    </row>
    <row r="1226" spans="1:6">
      <c r="A1226">
        <v>33821</v>
      </c>
      <c r="B1226" t="s">
        <v>3279</v>
      </c>
      <c r="C1226" t="s">
        <v>4128</v>
      </c>
      <c r="D1226" t="s">
        <v>622</v>
      </c>
      <c r="E1226" t="s">
        <v>4401</v>
      </c>
      <c r="F1226" t="s">
        <v>4709</v>
      </c>
    </row>
    <row r="1227" spans="1:6">
      <c r="A1227">
        <v>45384</v>
      </c>
      <c r="B1227" t="s">
        <v>3279</v>
      </c>
      <c r="C1227" t="s">
        <v>4128</v>
      </c>
      <c r="D1227" t="s">
        <v>4129</v>
      </c>
      <c r="E1227" t="s">
        <v>4401</v>
      </c>
      <c r="F1227" t="s">
        <v>4709</v>
      </c>
    </row>
    <row r="1228" spans="1:6">
      <c r="A1228">
        <v>33824</v>
      </c>
      <c r="B1228" t="s">
        <v>3279</v>
      </c>
      <c r="C1228" t="s">
        <v>261</v>
      </c>
      <c r="D1228" t="s">
        <v>622</v>
      </c>
      <c r="E1228" t="s">
        <v>4677</v>
      </c>
      <c r="F1228" t="s">
        <v>4706</v>
      </c>
    </row>
    <row r="1229" spans="1:6">
      <c r="A1229">
        <v>45002</v>
      </c>
      <c r="B1229" t="s">
        <v>3279</v>
      </c>
      <c r="C1229" t="s">
        <v>261</v>
      </c>
      <c r="D1229" t="s">
        <v>4130</v>
      </c>
      <c r="E1229" t="s">
        <v>4677</v>
      </c>
      <c r="F1229" t="s">
        <v>4706</v>
      </c>
    </row>
    <row r="1230" spans="1:6">
      <c r="A1230">
        <v>33827</v>
      </c>
      <c r="B1230" t="s">
        <v>3279</v>
      </c>
      <c r="C1230" t="s">
        <v>4131</v>
      </c>
      <c r="D1230" t="s">
        <v>622</v>
      </c>
      <c r="E1230" t="s">
        <v>4677</v>
      </c>
      <c r="F1230" t="s">
        <v>4706</v>
      </c>
    </row>
    <row r="1231" spans="1:6">
      <c r="A1231">
        <v>43221</v>
      </c>
      <c r="B1231" t="s">
        <v>3279</v>
      </c>
      <c r="C1231" t="s">
        <v>3309</v>
      </c>
      <c r="D1231" t="s">
        <v>4227</v>
      </c>
      <c r="E1231" t="s">
        <v>4401</v>
      </c>
      <c r="F1231" t="s">
        <v>4709</v>
      </c>
    </row>
    <row r="1232" spans="1:6">
      <c r="A1232">
        <v>37403</v>
      </c>
      <c r="B1232" t="s">
        <v>3279</v>
      </c>
      <c r="C1232" t="s">
        <v>4133</v>
      </c>
      <c r="D1232" t="s">
        <v>622</v>
      </c>
      <c r="E1232" t="s">
        <v>4679</v>
      </c>
      <c r="F1232" t="s">
        <v>4697</v>
      </c>
    </row>
    <row r="1233" spans="1:6">
      <c r="A1233">
        <v>33831</v>
      </c>
      <c r="B1233" t="s">
        <v>3279</v>
      </c>
      <c r="C1233" t="s">
        <v>262</v>
      </c>
      <c r="D1233" t="s">
        <v>622</v>
      </c>
      <c r="E1233" t="s">
        <v>4681</v>
      </c>
      <c r="F1233" t="s">
        <v>4714</v>
      </c>
    </row>
    <row r="1234" spans="1:6">
      <c r="A1234">
        <v>43205</v>
      </c>
      <c r="B1234" t="s">
        <v>3279</v>
      </c>
      <c r="C1234" t="s">
        <v>204</v>
      </c>
      <c r="D1234" t="s">
        <v>4211</v>
      </c>
      <c r="E1234" t="s">
        <v>4687</v>
      </c>
      <c r="F1234" t="s">
        <v>4698</v>
      </c>
    </row>
    <row r="1235" spans="1:6">
      <c r="A1235">
        <v>33835</v>
      </c>
      <c r="B1235" t="s">
        <v>3279</v>
      </c>
      <c r="C1235" t="s">
        <v>263</v>
      </c>
      <c r="D1235" t="s">
        <v>622</v>
      </c>
      <c r="E1235" t="s">
        <v>4677</v>
      </c>
      <c r="F1235" t="s">
        <v>4706</v>
      </c>
    </row>
    <row r="1236" spans="1:6">
      <c r="A1236">
        <v>45877</v>
      </c>
      <c r="B1236" t="s">
        <v>3279</v>
      </c>
      <c r="C1236" t="s">
        <v>263</v>
      </c>
      <c r="D1236" t="s">
        <v>3704</v>
      </c>
      <c r="E1236" t="s">
        <v>4677</v>
      </c>
      <c r="F1236" t="s">
        <v>4706</v>
      </c>
    </row>
    <row r="1237" spans="1:6">
      <c r="A1237">
        <v>45338</v>
      </c>
      <c r="B1237" t="s">
        <v>3279</v>
      </c>
      <c r="C1237" t="s">
        <v>263</v>
      </c>
      <c r="D1237" t="s">
        <v>4135</v>
      </c>
      <c r="E1237" t="s">
        <v>4677</v>
      </c>
      <c r="F1237" t="s">
        <v>4706</v>
      </c>
    </row>
    <row r="1238" spans="1:6">
      <c r="A1238">
        <v>45003</v>
      </c>
      <c r="B1238" t="s">
        <v>3279</v>
      </c>
      <c r="C1238" t="s">
        <v>263</v>
      </c>
      <c r="D1238" t="s">
        <v>4130</v>
      </c>
      <c r="E1238" t="s">
        <v>4677</v>
      </c>
      <c r="F1238" t="s">
        <v>4706</v>
      </c>
    </row>
    <row r="1239" spans="1:6">
      <c r="A1239">
        <v>45004</v>
      </c>
      <c r="B1239" t="s">
        <v>3279</v>
      </c>
      <c r="C1239" t="s">
        <v>263</v>
      </c>
      <c r="D1239" t="s">
        <v>4136</v>
      </c>
      <c r="E1239" t="s">
        <v>4677</v>
      </c>
      <c r="F1239" t="s">
        <v>4706</v>
      </c>
    </row>
    <row r="1240" spans="1:6">
      <c r="A1240">
        <v>33837</v>
      </c>
      <c r="B1240" t="s">
        <v>3279</v>
      </c>
      <c r="C1240" t="s">
        <v>264</v>
      </c>
      <c r="D1240" t="s">
        <v>622</v>
      </c>
      <c r="E1240" t="s">
        <v>4680</v>
      </c>
      <c r="F1240" t="s">
        <v>4710</v>
      </c>
    </row>
    <row r="1241" spans="1:6">
      <c r="A1241">
        <v>33838</v>
      </c>
      <c r="B1241" t="s">
        <v>3279</v>
      </c>
      <c r="C1241" t="s">
        <v>4137</v>
      </c>
      <c r="D1241" t="s">
        <v>622</v>
      </c>
      <c r="E1241" t="s">
        <v>4677</v>
      </c>
      <c r="F1241" t="s">
        <v>4706</v>
      </c>
    </row>
    <row r="1242" spans="1:6">
      <c r="A1242">
        <v>33841</v>
      </c>
      <c r="B1242" t="s">
        <v>3279</v>
      </c>
      <c r="C1242" t="s">
        <v>265</v>
      </c>
      <c r="D1242" t="s">
        <v>622</v>
      </c>
      <c r="E1242" t="s">
        <v>4401</v>
      </c>
      <c r="F1242" t="s">
        <v>4709</v>
      </c>
    </row>
    <row r="1243" spans="1:6">
      <c r="A1243">
        <v>44300</v>
      </c>
      <c r="B1243" t="s">
        <v>3279</v>
      </c>
      <c r="C1243" t="s">
        <v>4140</v>
      </c>
      <c r="D1243" t="s">
        <v>4141</v>
      </c>
      <c r="E1243" t="s">
        <v>4681</v>
      </c>
      <c r="F1243" t="s">
        <v>4714</v>
      </c>
    </row>
    <row r="1244" spans="1:6">
      <c r="A1244">
        <v>33848</v>
      </c>
      <c r="B1244" t="s">
        <v>3279</v>
      </c>
      <c r="C1244" t="s">
        <v>4140</v>
      </c>
      <c r="D1244" t="s">
        <v>622</v>
      </c>
      <c r="E1244" t="s">
        <v>4681</v>
      </c>
      <c r="F1244" t="s">
        <v>4714</v>
      </c>
    </row>
    <row r="1245" spans="1:6">
      <c r="A1245">
        <v>44302</v>
      </c>
      <c r="B1245" t="s">
        <v>3279</v>
      </c>
      <c r="C1245" t="s">
        <v>4140</v>
      </c>
      <c r="D1245" t="s">
        <v>4142</v>
      </c>
      <c r="E1245" t="s">
        <v>4681</v>
      </c>
      <c r="F1245" t="s">
        <v>4714</v>
      </c>
    </row>
    <row r="1246" spans="1:6">
      <c r="A1246">
        <v>43222</v>
      </c>
      <c r="B1246" t="s">
        <v>3279</v>
      </c>
      <c r="C1246" t="s">
        <v>245</v>
      </c>
      <c r="D1246" t="s">
        <v>4228</v>
      </c>
      <c r="E1246" t="s">
        <v>4401</v>
      </c>
      <c r="F1246" t="s">
        <v>4709</v>
      </c>
    </row>
    <row r="1247" spans="1:6">
      <c r="A1247">
        <v>33851</v>
      </c>
      <c r="B1247" t="s">
        <v>3279</v>
      </c>
      <c r="C1247" t="s">
        <v>4144</v>
      </c>
      <c r="D1247" t="s">
        <v>622</v>
      </c>
      <c r="E1247" t="s">
        <v>4681</v>
      </c>
      <c r="F1247" t="s">
        <v>4714</v>
      </c>
    </row>
    <row r="1248" spans="1:6">
      <c r="A1248">
        <v>33854</v>
      </c>
      <c r="B1248" t="s">
        <v>3279</v>
      </c>
      <c r="C1248" t="s">
        <v>4145</v>
      </c>
      <c r="D1248" t="s">
        <v>622</v>
      </c>
      <c r="E1248" t="s">
        <v>4681</v>
      </c>
      <c r="F1248" t="s">
        <v>4714</v>
      </c>
    </row>
    <row r="1249" spans="1:6">
      <c r="A1249">
        <v>43231</v>
      </c>
      <c r="B1249" t="s">
        <v>3279</v>
      </c>
      <c r="C1249" t="s">
        <v>3328</v>
      </c>
      <c r="D1249" t="s">
        <v>4237</v>
      </c>
      <c r="E1249" t="s">
        <v>4402</v>
      </c>
      <c r="F1249" t="s">
        <v>4711</v>
      </c>
    </row>
    <row r="1250" spans="1:6">
      <c r="A1250">
        <v>33844</v>
      </c>
      <c r="B1250" t="s">
        <v>3279</v>
      </c>
      <c r="C1250" t="s">
        <v>4138</v>
      </c>
      <c r="D1250" t="s">
        <v>622</v>
      </c>
      <c r="E1250" t="s">
        <v>4676</v>
      </c>
      <c r="F1250" t="s">
        <v>4705</v>
      </c>
    </row>
    <row r="1251" spans="1:6">
      <c r="A1251">
        <v>44174</v>
      </c>
      <c r="B1251" t="s">
        <v>3279</v>
      </c>
      <c r="C1251" t="s">
        <v>4138</v>
      </c>
      <c r="D1251" t="s">
        <v>4139</v>
      </c>
      <c r="E1251" t="s">
        <v>4676</v>
      </c>
      <c r="F1251" t="s">
        <v>4705</v>
      </c>
    </row>
    <row r="1252" spans="1:6">
      <c r="A1252">
        <v>33845</v>
      </c>
      <c r="B1252" t="s">
        <v>3279</v>
      </c>
      <c r="C1252" t="s">
        <v>266</v>
      </c>
      <c r="D1252" t="s">
        <v>622</v>
      </c>
      <c r="E1252" t="s">
        <v>4403</v>
      </c>
      <c r="F1252" t="s">
        <v>4699</v>
      </c>
    </row>
    <row r="1253" spans="1:6">
      <c r="A1253">
        <v>33856</v>
      </c>
      <c r="B1253" t="s">
        <v>3279</v>
      </c>
      <c r="C1253" t="s">
        <v>267</v>
      </c>
      <c r="D1253" t="s">
        <v>622</v>
      </c>
      <c r="E1253" t="s">
        <v>4676</v>
      </c>
      <c r="F1253" t="s">
        <v>4705</v>
      </c>
    </row>
    <row r="1254" spans="1:6">
      <c r="A1254">
        <v>44162</v>
      </c>
      <c r="B1254" t="s">
        <v>3279</v>
      </c>
      <c r="C1254" t="s">
        <v>268</v>
      </c>
      <c r="D1254" t="s">
        <v>4147</v>
      </c>
      <c r="E1254" t="s">
        <v>4676</v>
      </c>
      <c r="F1254" t="s">
        <v>4705</v>
      </c>
    </row>
    <row r="1255" spans="1:6">
      <c r="A1255">
        <v>33858</v>
      </c>
      <c r="B1255" t="s">
        <v>3279</v>
      </c>
      <c r="C1255" t="s">
        <v>268</v>
      </c>
      <c r="D1255" t="s">
        <v>622</v>
      </c>
      <c r="E1255" t="s">
        <v>4676</v>
      </c>
      <c r="F1255" t="s">
        <v>4705</v>
      </c>
    </row>
    <row r="1256" spans="1:6">
      <c r="A1256">
        <v>45362</v>
      </c>
      <c r="B1256" t="s">
        <v>3279</v>
      </c>
      <c r="C1256" t="s">
        <v>268</v>
      </c>
      <c r="D1256" t="s">
        <v>4148</v>
      </c>
      <c r="E1256" t="s">
        <v>4676</v>
      </c>
      <c r="F1256" t="s">
        <v>4705</v>
      </c>
    </row>
    <row r="1257" spans="1:6">
      <c r="A1257">
        <v>44172</v>
      </c>
      <c r="B1257" t="s">
        <v>3279</v>
      </c>
      <c r="C1257" t="s">
        <v>268</v>
      </c>
      <c r="D1257" t="s">
        <v>4149</v>
      </c>
      <c r="E1257" t="s">
        <v>4676</v>
      </c>
      <c r="F1257" t="s">
        <v>4705</v>
      </c>
    </row>
    <row r="1258" spans="1:6">
      <c r="A1258">
        <v>33860</v>
      </c>
      <c r="B1258" t="s">
        <v>3279</v>
      </c>
      <c r="C1258" t="s">
        <v>269</v>
      </c>
      <c r="D1258" t="s">
        <v>622</v>
      </c>
      <c r="E1258" t="s">
        <v>4404</v>
      </c>
      <c r="F1258" t="s">
        <v>4707</v>
      </c>
    </row>
    <row r="1259" spans="1:6">
      <c r="A1259">
        <v>870</v>
      </c>
      <c r="B1259" t="s">
        <v>3279</v>
      </c>
      <c r="C1259" t="s">
        <v>4150</v>
      </c>
      <c r="D1259" t="s">
        <v>4151</v>
      </c>
      <c r="E1259" t="s">
        <v>4400</v>
      </c>
      <c r="F1259" t="s">
        <v>4708</v>
      </c>
    </row>
    <row r="1260" spans="1:6">
      <c r="A1260">
        <v>875</v>
      </c>
      <c r="B1260" t="s">
        <v>3279</v>
      </c>
      <c r="C1260" t="s">
        <v>4150</v>
      </c>
      <c r="D1260" t="s">
        <v>4152</v>
      </c>
      <c r="E1260" t="s">
        <v>4400</v>
      </c>
      <c r="F1260" t="s">
        <v>4708</v>
      </c>
    </row>
    <row r="1261" spans="1:6">
      <c r="A1261">
        <v>876</v>
      </c>
      <c r="B1261" t="s">
        <v>3279</v>
      </c>
      <c r="C1261" t="s">
        <v>4150</v>
      </c>
      <c r="D1261" t="s">
        <v>4153</v>
      </c>
      <c r="E1261" t="s">
        <v>4400</v>
      </c>
      <c r="F1261" t="s">
        <v>4708</v>
      </c>
    </row>
    <row r="1262" spans="1:6">
      <c r="A1262">
        <v>878</v>
      </c>
      <c r="B1262" t="s">
        <v>3279</v>
      </c>
      <c r="C1262" t="s">
        <v>4150</v>
      </c>
      <c r="D1262" t="s">
        <v>4093</v>
      </c>
      <c r="E1262" t="s">
        <v>4400</v>
      </c>
      <c r="F1262" t="s">
        <v>4708</v>
      </c>
    </row>
    <row r="1263" spans="1:6">
      <c r="A1263">
        <v>879</v>
      </c>
      <c r="B1263" t="s">
        <v>3279</v>
      </c>
      <c r="C1263" t="s">
        <v>4150</v>
      </c>
      <c r="D1263" t="s">
        <v>3881</v>
      </c>
      <c r="E1263" t="s">
        <v>4400</v>
      </c>
      <c r="F1263" t="s">
        <v>4708</v>
      </c>
    </row>
    <row r="1264" spans="1:6">
      <c r="A1264">
        <v>881</v>
      </c>
      <c r="B1264" t="s">
        <v>3279</v>
      </c>
      <c r="C1264" t="s">
        <v>4150</v>
      </c>
      <c r="D1264" t="s">
        <v>4154</v>
      </c>
      <c r="E1264" t="s">
        <v>4400</v>
      </c>
      <c r="F1264" t="s">
        <v>4708</v>
      </c>
    </row>
    <row r="1265" spans="1:6">
      <c r="A1265">
        <v>883</v>
      </c>
      <c r="B1265" t="s">
        <v>3279</v>
      </c>
      <c r="C1265" t="s">
        <v>4150</v>
      </c>
      <c r="D1265" t="s">
        <v>91</v>
      </c>
      <c r="E1265" t="s">
        <v>4400</v>
      </c>
      <c r="F1265" t="s">
        <v>4708</v>
      </c>
    </row>
    <row r="1266" spans="1:6">
      <c r="A1266">
        <v>884</v>
      </c>
      <c r="B1266" t="s">
        <v>3279</v>
      </c>
      <c r="C1266" t="s">
        <v>4150</v>
      </c>
      <c r="D1266" t="s">
        <v>622</v>
      </c>
      <c r="E1266" t="s">
        <v>4400</v>
      </c>
      <c r="F1266" t="s">
        <v>4708</v>
      </c>
    </row>
    <row r="1267" spans="1:6">
      <c r="A1267">
        <v>886</v>
      </c>
      <c r="B1267" t="s">
        <v>3279</v>
      </c>
      <c r="C1267" t="s">
        <v>4150</v>
      </c>
      <c r="D1267" t="s">
        <v>4155</v>
      </c>
      <c r="E1267" t="s">
        <v>4400</v>
      </c>
      <c r="F1267" t="s">
        <v>4708</v>
      </c>
    </row>
    <row r="1268" spans="1:6">
      <c r="A1268">
        <v>887</v>
      </c>
      <c r="B1268" t="s">
        <v>3279</v>
      </c>
      <c r="C1268" t="s">
        <v>4150</v>
      </c>
      <c r="D1268" t="s">
        <v>3623</v>
      </c>
      <c r="E1268" t="s">
        <v>4400</v>
      </c>
      <c r="F1268" t="s">
        <v>4708</v>
      </c>
    </row>
    <row r="1269" spans="1:6">
      <c r="A1269">
        <v>890</v>
      </c>
      <c r="B1269" t="s">
        <v>3279</v>
      </c>
      <c r="C1269" t="s">
        <v>4150</v>
      </c>
      <c r="D1269" t="s">
        <v>4156</v>
      </c>
      <c r="E1269" t="s">
        <v>4400</v>
      </c>
      <c r="F1269" t="s">
        <v>4708</v>
      </c>
    </row>
    <row r="1270" spans="1:6">
      <c r="A1270">
        <v>891</v>
      </c>
      <c r="B1270" t="s">
        <v>3279</v>
      </c>
      <c r="C1270" t="s">
        <v>4150</v>
      </c>
      <c r="D1270" t="s">
        <v>4157</v>
      </c>
      <c r="E1270" t="s">
        <v>4400</v>
      </c>
      <c r="F1270" t="s">
        <v>4708</v>
      </c>
    </row>
    <row r="1271" spans="1:6">
      <c r="A1271">
        <v>894</v>
      </c>
      <c r="B1271" t="s">
        <v>3279</v>
      </c>
      <c r="C1271" t="s">
        <v>4150</v>
      </c>
      <c r="D1271" t="s">
        <v>4158</v>
      </c>
      <c r="E1271" t="s">
        <v>4400</v>
      </c>
      <c r="F1271" t="s">
        <v>4708</v>
      </c>
    </row>
    <row r="1272" spans="1:6">
      <c r="A1272">
        <v>895</v>
      </c>
      <c r="B1272" t="s">
        <v>3279</v>
      </c>
      <c r="C1272" t="s">
        <v>4150</v>
      </c>
      <c r="D1272" t="s">
        <v>4159</v>
      </c>
      <c r="E1272" t="s">
        <v>4400</v>
      </c>
      <c r="F1272" t="s">
        <v>4708</v>
      </c>
    </row>
    <row r="1273" spans="1:6">
      <c r="A1273">
        <v>897</v>
      </c>
      <c r="B1273" t="s">
        <v>3279</v>
      </c>
      <c r="C1273" t="s">
        <v>4150</v>
      </c>
      <c r="D1273" t="s">
        <v>3336</v>
      </c>
      <c r="E1273" t="s">
        <v>4400</v>
      </c>
      <c r="F1273" t="s">
        <v>4708</v>
      </c>
    </row>
    <row r="1274" spans="1:6">
      <c r="A1274">
        <v>915</v>
      </c>
      <c r="B1274" t="s">
        <v>3279</v>
      </c>
      <c r="C1274" t="s">
        <v>4150</v>
      </c>
      <c r="D1274" t="s">
        <v>3921</v>
      </c>
      <c r="E1274" t="s">
        <v>4400</v>
      </c>
      <c r="F1274" t="s">
        <v>4708</v>
      </c>
    </row>
    <row r="1275" spans="1:6">
      <c r="A1275">
        <v>900</v>
      </c>
      <c r="B1275" t="s">
        <v>3279</v>
      </c>
      <c r="C1275" t="s">
        <v>4150</v>
      </c>
      <c r="D1275" t="s">
        <v>4160</v>
      </c>
      <c r="E1275" t="s">
        <v>4400</v>
      </c>
      <c r="F1275" t="s">
        <v>4708</v>
      </c>
    </row>
    <row r="1276" spans="1:6">
      <c r="A1276">
        <v>901</v>
      </c>
      <c r="B1276" t="s">
        <v>3279</v>
      </c>
      <c r="C1276" t="s">
        <v>4150</v>
      </c>
      <c r="D1276" t="s">
        <v>3412</v>
      </c>
      <c r="E1276" t="s">
        <v>4400</v>
      </c>
      <c r="F1276" t="s">
        <v>4708</v>
      </c>
    </row>
    <row r="1277" spans="1:6">
      <c r="A1277">
        <v>903</v>
      </c>
      <c r="B1277" t="s">
        <v>3279</v>
      </c>
      <c r="C1277" t="s">
        <v>4150</v>
      </c>
      <c r="D1277" t="s">
        <v>4161</v>
      </c>
      <c r="E1277" t="s">
        <v>4400</v>
      </c>
      <c r="F1277" t="s">
        <v>4708</v>
      </c>
    </row>
    <row r="1278" spans="1:6">
      <c r="A1278">
        <v>45889</v>
      </c>
      <c r="B1278" t="s">
        <v>3279</v>
      </c>
      <c r="C1278" t="s">
        <v>4150</v>
      </c>
      <c r="D1278" t="s">
        <v>4162</v>
      </c>
      <c r="E1278" t="s">
        <v>4400</v>
      </c>
      <c r="F1278" t="s">
        <v>4708</v>
      </c>
    </row>
    <row r="1279" spans="1:6">
      <c r="A1279">
        <v>907</v>
      </c>
      <c r="B1279" t="s">
        <v>3279</v>
      </c>
      <c r="C1279" t="s">
        <v>4150</v>
      </c>
      <c r="D1279" t="s">
        <v>3817</v>
      </c>
      <c r="E1279" t="s">
        <v>4400</v>
      </c>
      <c r="F1279" t="s">
        <v>4708</v>
      </c>
    </row>
    <row r="1280" spans="1:6">
      <c r="A1280">
        <v>908</v>
      </c>
      <c r="B1280" t="s">
        <v>3279</v>
      </c>
      <c r="C1280" t="s">
        <v>4150</v>
      </c>
      <c r="D1280" t="s">
        <v>4163</v>
      </c>
      <c r="E1280" t="s">
        <v>4400</v>
      </c>
      <c r="F1280" t="s">
        <v>4708</v>
      </c>
    </row>
    <row r="1281" spans="1:6">
      <c r="A1281">
        <v>45970</v>
      </c>
      <c r="B1281" t="s">
        <v>3279</v>
      </c>
      <c r="C1281" t="s">
        <v>4150</v>
      </c>
      <c r="D1281" t="s">
        <v>4164</v>
      </c>
      <c r="E1281" t="s">
        <v>4400</v>
      </c>
      <c r="F1281" t="s">
        <v>4708</v>
      </c>
    </row>
    <row r="1282" spans="1:6">
      <c r="A1282">
        <v>917</v>
      </c>
      <c r="B1282" t="s">
        <v>3279</v>
      </c>
      <c r="C1282" t="s">
        <v>4150</v>
      </c>
      <c r="D1282" t="s">
        <v>4165</v>
      </c>
      <c r="E1282" t="s">
        <v>4400</v>
      </c>
      <c r="F1282" t="s">
        <v>4708</v>
      </c>
    </row>
    <row r="1283" spans="1:6">
      <c r="A1283">
        <v>920</v>
      </c>
      <c r="B1283" t="s">
        <v>3279</v>
      </c>
      <c r="C1283" t="s">
        <v>4150</v>
      </c>
      <c r="D1283" t="s">
        <v>4166</v>
      </c>
      <c r="E1283" t="s">
        <v>4400</v>
      </c>
      <c r="F1283" t="s">
        <v>4708</v>
      </c>
    </row>
    <row r="1284" spans="1:6">
      <c r="A1284">
        <v>45890</v>
      </c>
      <c r="B1284" t="s">
        <v>3279</v>
      </c>
      <c r="C1284" t="s">
        <v>4150</v>
      </c>
      <c r="D1284" t="s">
        <v>4167</v>
      </c>
      <c r="E1284" t="s">
        <v>4400</v>
      </c>
      <c r="F1284" t="s">
        <v>4708</v>
      </c>
    </row>
    <row r="1285" spans="1:6">
      <c r="A1285">
        <v>925</v>
      </c>
      <c r="B1285" t="s">
        <v>3279</v>
      </c>
      <c r="C1285" t="s">
        <v>4150</v>
      </c>
      <c r="D1285" t="s">
        <v>4168</v>
      </c>
      <c r="E1285" t="s">
        <v>4400</v>
      </c>
      <c r="F1285" t="s">
        <v>4708</v>
      </c>
    </row>
    <row r="1286" spans="1:6">
      <c r="A1286">
        <v>928</v>
      </c>
      <c r="B1286" t="s">
        <v>3279</v>
      </c>
      <c r="C1286" t="s">
        <v>4150</v>
      </c>
      <c r="D1286" t="s">
        <v>4169</v>
      </c>
      <c r="E1286" t="s">
        <v>4400</v>
      </c>
      <c r="F1286" t="s">
        <v>4708</v>
      </c>
    </row>
    <row r="1287" spans="1:6">
      <c r="A1287">
        <v>930</v>
      </c>
      <c r="B1287" t="s">
        <v>3279</v>
      </c>
      <c r="C1287" t="s">
        <v>4150</v>
      </c>
      <c r="D1287" t="s">
        <v>4170</v>
      </c>
      <c r="E1287" t="s">
        <v>4400</v>
      </c>
      <c r="F1287" t="s">
        <v>4708</v>
      </c>
    </row>
    <row r="1288" spans="1:6">
      <c r="A1288">
        <v>931</v>
      </c>
      <c r="B1288" t="s">
        <v>3279</v>
      </c>
      <c r="C1288" t="s">
        <v>4150</v>
      </c>
      <c r="D1288" t="s">
        <v>3637</v>
      </c>
      <c r="E1288" t="s">
        <v>4400</v>
      </c>
      <c r="F1288" t="s">
        <v>4708</v>
      </c>
    </row>
    <row r="1289" spans="1:6">
      <c r="A1289">
        <v>932</v>
      </c>
      <c r="B1289" t="s">
        <v>3279</v>
      </c>
      <c r="C1289" t="s">
        <v>4150</v>
      </c>
      <c r="D1289" t="s">
        <v>4171</v>
      </c>
      <c r="E1289" t="s">
        <v>4400</v>
      </c>
      <c r="F1289" t="s">
        <v>4708</v>
      </c>
    </row>
    <row r="1290" spans="1:6">
      <c r="A1290">
        <v>933</v>
      </c>
      <c r="B1290" t="s">
        <v>3279</v>
      </c>
      <c r="C1290" t="s">
        <v>4150</v>
      </c>
      <c r="D1290" t="s">
        <v>4172</v>
      </c>
      <c r="E1290" t="s">
        <v>4400</v>
      </c>
      <c r="F1290" t="s">
        <v>4708</v>
      </c>
    </row>
    <row r="1291" spans="1:6">
      <c r="A1291">
        <v>43890</v>
      </c>
      <c r="B1291" t="s">
        <v>3279</v>
      </c>
      <c r="C1291" t="s">
        <v>4085</v>
      </c>
      <c r="D1291" t="s">
        <v>4262</v>
      </c>
      <c r="E1291" t="s">
        <v>4681</v>
      </c>
      <c r="F1291" t="s">
        <v>4714</v>
      </c>
    </row>
    <row r="1292" spans="1:6">
      <c r="A1292">
        <v>33864</v>
      </c>
      <c r="B1292" t="s">
        <v>3279</v>
      </c>
      <c r="C1292" t="s">
        <v>270</v>
      </c>
      <c r="D1292" t="s">
        <v>622</v>
      </c>
      <c r="E1292" t="s">
        <v>4401</v>
      </c>
      <c r="F1292" t="s">
        <v>4709</v>
      </c>
    </row>
    <row r="1293" spans="1:6">
      <c r="A1293">
        <v>33866</v>
      </c>
      <c r="B1293" t="s">
        <v>3279</v>
      </c>
      <c r="C1293" t="s">
        <v>271</v>
      </c>
      <c r="D1293" t="s">
        <v>622</v>
      </c>
      <c r="E1293" t="s">
        <v>4402</v>
      </c>
      <c r="F1293" t="s">
        <v>4711</v>
      </c>
    </row>
    <row r="1294" spans="1:6">
      <c r="A1294">
        <v>33868</v>
      </c>
      <c r="B1294" t="s">
        <v>3279</v>
      </c>
      <c r="C1294" t="s">
        <v>4174</v>
      </c>
      <c r="D1294" t="s">
        <v>622</v>
      </c>
      <c r="E1294" t="s">
        <v>4677</v>
      </c>
      <c r="F1294" t="s">
        <v>4706</v>
      </c>
    </row>
    <row r="1295" spans="1:6">
      <c r="A1295">
        <v>33870</v>
      </c>
      <c r="B1295" t="s">
        <v>3279</v>
      </c>
      <c r="C1295" t="s">
        <v>272</v>
      </c>
      <c r="D1295" t="s">
        <v>622</v>
      </c>
      <c r="E1295" t="s">
        <v>4679</v>
      </c>
      <c r="F1295" t="s">
        <v>4697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76"/>
  <sheetViews>
    <sheetView topLeftCell="A386" workbookViewId="0">
      <selection activeCell="B29" sqref="B29"/>
    </sheetView>
  </sheetViews>
  <sheetFormatPr baseColWidth="10" defaultRowHeight="15" x14ac:dyDescent="0"/>
  <cols>
    <col min="1" max="1" width="25.5" bestFit="1" customWidth="1"/>
    <col min="2" max="2" width="28" bestFit="1" customWidth="1"/>
    <col min="3" max="3" width="56.6640625" bestFit="1" customWidth="1"/>
  </cols>
  <sheetData>
    <row r="1" spans="1:3" s="3" customFormat="1">
      <c r="A1" s="3" t="s">
        <v>4717</v>
      </c>
      <c r="B1" s="3" t="s">
        <v>4718</v>
      </c>
      <c r="C1" s="3" t="s">
        <v>4719</v>
      </c>
    </row>
    <row r="2" spans="1:3">
      <c r="A2" t="s">
        <v>436</v>
      </c>
      <c r="C2" t="s">
        <v>4401</v>
      </c>
    </row>
    <row r="3" spans="1:3">
      <c r="A3" t="s">
        <v>347</v>
      </c>
      <c r="C3" t="s">
        <v>4405</v>
      </c>
    </row>
    <row r="4" spans="1:3">
      <c r="A4" t="s">
        <v>43</v>
      </c>
      <c r="C4" t="s">
        <v>4687</v>
      </c>
    </row>
    <row r="5" spans="1:3">
      <c r="A5" t="s">
        <v>44</v>
      </c>
      <c r="C5" t="s">
        <v>4687</v>
      </c>
    </row>
    <row r="6" spans="1:3">
      <c r="A6" t="s">
        <v>362</v>
      </c>
      <c r="C6" t="s">
        <v>4398</v>
      </c>
    </row>
    <row r="7" spans="1:3">
      <c r="A7" t="s">
        <v>45</v>
      </c>
      <c r="C7" t="s">
        <v>4401</v>
      </c>
    </row>
    <row r="8" spans="1:3">
      <c r="A8" t="s">
        <v>46</v>
      </c>
      <c r="C8" t="s">
        <v>4687</v>
      </c>
    </row>
    <row r="9" spans="1:3">
      <c r="A9" t="s">
        <v>328</v>
      </c>
      <c r="C9" t="s">
        <v>4404</v>
      </c>
    </row>
    <row r="10" spans="1:3">
      <c r="A10" t="s">
        <v>47</v>
      </c>
      <c r="C10" t="s">
        <v>4677</v>
      </c>
    </row>
    <row r="11" spans="1:3">
      <c r="A11" t="s">
        <v>48</v>
      </c>
      <c r="C11" t="s">
        <v>4401</v>
      </c>
    </row>
    <row r="12" spans="1:3">
      <c r="A12" t="s">
        <v>319</v>
      </c>
      <c r="C12" t="s">
        <v>4407</v>
      </c>
    </row>
    <row r="13" spans="1:3">
      <c r="A13" t="s">
        <v>367</v>
      </c>
      <c r="C13" t="s">
        <v>4679</v>
      </c>
    </row>
    <row r="14" spans="1:3">
      <c r="A14" t="s">
        <v>350</v>
      </c>
      <c r="C14" t="s">
        <v>4400</v>
      </c>
    </row>
    <row r="15" spans="1:3">
      <c r="A15" t="s">
        <v>394</v>
      </c>
      <c r="C15" t="s">
        <v>4401</v>
      </c>
    </row>
    <row r="16" spans="1:3">
      <c r="A16" t="s">
        <v>49</v>
      </c>
      <c r="C16" t="s">
        <v>4681</v>
      </c>
    </row>
    <row r="17" spans="1:3">
      <c r="A17" t="s">
        <v>50</v>
      </c>
      <c r="C17" t="s">
        <v>4402</v>
      </c>
    </row>
    <row r="18" spans="1:3">
      <c r="A18" t="s">
        <v>51</v>
      </c>
      <c r="C18" t="s">
        <v>4398</v>
      </c>
    </row>
    <row r="19" spans="1:3">
      <c r="A19" t="s">
        <v>52</v>
      </c>
      <c r="C19" t="s">
        <v>4687</v>
      </c>
    </row>
    <row r="20" spans="1:3">
      <c r="A20" t="s">
        <v>405</v>
      </c>
      <c r="C20" t="s">
        <v>4398</v>
      </c>
    </row>
    <row r="21" spans="1:3">
      <c r="A21" t="s">
        <v>407</v>
      </c>
      <c r="C21" t="s">
        <v>4681</v>
      </c>
    </row>
    <row r="22" spans="1:3">
      <c r="A22" t="s">
        <v>353</v>
      </c>
      <c r="C22" t="s">
        <v>4687</v>
      </c>
    </row>
    <row r="23" spans="1:3">
      <c r="A23" t="s">
        <v>53</v>
      </c>
      <c r="C23" t="s">
        <v>4401</v>
      </c>
    </row>
    <row r="24" spans="1:3">
      <c r="A24" t="s">
        <v>4509</v>
      </c>
      <c r="C24" t="s">
        <v>4687</v>
      </c>
    </row>
    <row r="25" spans="1:3">
      <c r="A25" t="s">
        <v>54</v>
      </c>
      <c r="C25" t="s">
        <v>4680</v>
      </c>
    </row>
    <row r="26" spans="1:3">
      <c r="A26" t="s">
        <v>55</v>
      </c>
      <c r="C26" t="s">
        <v>4403</v>
      </c>
    </row>
    <row r="27" spans="1:3">
      <c r="A27" t="s">
        <v>56</v>
      </c>
      <c r="C27" t="s">
        <v>4687</v>
      </c>
    </row>
    <row r="28" spans="1:3">
      <c r="A28" t="s">
        <v>57</v>
      </c>
      <c r="C28" t="s">
        <v>4677</v>
      </c>
    </row>
    <row r="29" spans="1:3">
      <c r="A29" t="s">
        <v>437</v>
      </c>
      <c r="C29" t="s">
        <v>4676</v>
      </c>
    </row>
    <row r="30" spans="1:3">
      <c r="A30" t="s">
        <v>58</v>
      </c>
      <c r="C30" t="s">
        <v>4677</v>
      </c>
    </row>
    <row r="31" spans="1:3">
      <c r="A31" t="s">
        <v>388</v>
      </c>
      <c r="C31" t="s">
        <v>4402</v>
      </c>
    </row>
    <row r="32" spans="1:3">
      <c r="A32" t="s">
        <v>59</v>
      </c>
      <c r="C32" t="s">
        <v>4681</v>
      </c>
    </row>
    <row r="33" spans="1:3">
      <c r="A33" t="s">
        <v>393</v>
      </c>
      <c r="C33" t="s">
        <v>4687</v>
      </c>
    </row>
    <row r="34" spans="1:3">
      <c r="A34" t="s">
        <v>63</v>
      </c>
      <c r="C34" t="s">
        <v>4679</v>
      </c>
    </row>
    <row r="35" spans="1:3">
      <c r="A35" t="s">
        <v>60</v>
      </c>
      <c r="C35" t="s">
        <v>4401</v>
      </c>
    </row>
    <row r="36" spans="1:3">
      <c r="A36" t="s">
        <v>306</v>
      </c>
      <c r="C36" t="s">
        <v>4400</v>
      </c>
    </row>
    <row r="37" spans="1:3">
      <c r="A37" t="s">
        <v>61</v>
      </c>
      <c r="C37" t="s">
        <v>4679</v>
      </c>
    </row>
    <row r="38" spans="1:3">
      <c r="A38" t="s">
        <v>62</v>
      </c>
      <c r="C38" t="s">
        <v>4677</v>
      </c>
    </row>
    <row r="39" spans="1:3">
      <c r="A39" t="s">
        <v>64</v>
      </c>
      <c r="C39" t="s">
        <v>4402</v>
      </c>
    </row>
    <row r="40" spans="1:3">
      <c r="A40" t="s">
        <v>65</v>
      </c>
      <c r="C40" t="s">
        <v>4679</v>
      </c>
    </row>
    <row r="41" spans="1:3">
      <c r="A41" t="s">
        <v>66</v>
      </c>
      <c r="C41" t="s">
        <v>4677</v>
      </c>
    </row>
    <row r="42" spans="1:3">
      <c r="A42" t="s">
        <v>370</v>
      </c>
      <c r="C42" t="s">
        <v>4403</v>
      </c>
    </row>
    <row r="43" spans="1:3">
      <c r="A43" t="s">
        <v>6</v>
      </c>
      <c r="C43" t="s">
        <v>4677</v>
      </c>
    </row>
    <row r="44" spans="1:3">
      <c r="A44" t="s">
        <v>67</v>
      </c>
      <c r="C44" t="s">
        <v>4400</v>
      </c>
    </row>
    <row r="45" spans="1:3">
      <c r="A45" t="s">
        <v>68</v>
      </c>
      <c r="C45" t="s">
        <v>4403</v>
      </c>
    </row>
    <row r="46" spans="1:3">
      <c r="A46" t="s">
        <v>69</v>
      </c>
      <c r="C46" t="s">
        <v>4400</v>
      </c>
    </row>
    <row r="47" spans="1:3">
      <c r="A47" t="s">
        <v>70</v>
      </c>
      <c r="C47" t="s">
        <v>4681</v>
      </c>
    </row>
    <row r="48" spans="1:3">
      <c r="A48" t="s">
        <v>71</v>
      </c>
      <c r="C48" t="s">
        <v>4402</v>
      </c>
    </row>
    <row r="49" spans="1:3">
      <c r="A49" t="s">
        <v>72</v>
      </c>
      <c r="C49" t="s">
        <v>4400</v>
      </c>
    </row>
    <row r="50" spans="1:3">
      <c r="A50" t="s">
        <v>73</v>
      </c>
      <c r="C50" t="s">
        <v>4401</v>
      </c>
    </row>
    <row r="51" spans="1:3">
      <c r="A51" t="s">
        <v>74</v>
      </c>
      <c r="C51" t="s">
        <v>4401</v>
      </c>
    </row>
    <row r="52" spans="1:3">
      <c r="A52" t="s">
        <v>75</v>
      </c>
      <c r="C52" t="s">
        <v>4679</v>
      </c>
    </row>
    <row r="53" spans="1:3">
      <c r="A53" t="s">
        <v>421</v>
      </c>
      <c r="C53" t="s">
        <v>4679</v>
      </c>
    </row>
    <row r="54" spans="1:3">
      <c r="A54" t="s">
        <v>379</v>
      </c>
      <c r="C54" t="s">
        <v>4401</v>
      </c>
    </row>
    <row r="55" spans="1:3">
      <c r="A55" t="s">
        <v>422</v>
      </c>
      <c r="C55" t="s">
        <v>4402</v>
      </c>
    </row>
    <row r="56" spans="1:3">
      <c r="A56" t="s">
        <v>419</v>
      </c>
      <c r="C56" t="s">
        <v>4679</v>
      </c>
    </row>
    <row r="57" spans="1:3">
      <c r="A57" t="s">
        <v>76</v>
      </c>
      <c r="C57" t="s">
        <v>4680</v>
      </c>
    </row>
    <row r="58" spans="1:3">
      <c r="A58" t="s">
        <v>77</v>
      </c>
      <c r="C58" t="s">
        <v>4677</v>
      </c>
    </row>
    <row r="59" spans="1:3">
      <c r="A59" t="s">
        <v>78</v>
      </c>
      <c r="C59" t="s">
        <v>4679</v>
      </c>
    </row>
    <row r="60" spans="1:3">
      <c r="A60" t="s">
        <v>79</v>
      </c>
      <c r="C60" t="s">
        <v>4400</v>
      </c>
    </row>
    <row r="61" spans="1:3">
      <c r="A61" t="s">
        <v>351</v>
      </c>
      <c r="C61" t="s">
        <v>4676</v>
      </c>
    </row>
    <row r="62" spans="1:3">
      <c r="A62" t="s">
        <v>80</v>
      </c>
      <c r="C62" t="s">
        <v>4676</v>
      </c>
    </row>
    <row r="63" spans="1:3">
      <c r="A63" t="s">
        <v>325</v>
      </c>
      <c r="C63" t="s">
        <v>4680</v>
      </c>
    </row>
    <row r="64" spans="1:3">
      <c r="A64" t="s">
        <v>427</v>
      </c>
      <c r="C64" t="s">
        <v>4681</v>
      </c>
    </row>
    <row r="65" spans="1:3">
      <c r="A65" t="s">
        <v>81</v>
      </c>
      <c r="C65" t="s">
        <v>4400</v>
      </c>
    </row>
    <row r="66" spans="1:3">
      <c r="A66" t="s">
        <v>287</v>
      </c>
      <c r="C66" t="s">
        <v>4680</v>
      </c>
    </row>
    <row r="67" spans="1:3">
      <c r="A67" t="s">
        <v>82</v>
      </c>
      <c r="C67" t="s">
        <v>4679</v>
      </c>
    </row>
    <row r="68" spans="1:3">
      <c r="A68" t="s">
        <v>83</v>
      </c>
      <c r="C68" t="s">
        <v>4676</v>
      </c>
    </row>
    <row r="69" spans="1:3">
      <c r="A69" t="s">
        <v>396</v>
      </c>
      <c r="C69" t="s">
        <v>4681</v>
      </c>
    </row>
    <row r="70" spans="1:3">
      <c r="A70" t="s">
        <v>84</v>
      </c>
      <c r="C70" t="s">
        <v>4677</v>
      </c>
    </row>
    <row r="71" spans="1:3">
      <c r="A71" t="s">
        <v>274</v>
      </c>
      <c r="C71" t="s">
        <v>4407</v>
      </c>
    </row>
    <row r="72" spans="1:3">
      <c r="A72" t="s">
        <v>85</v>
      </c>
      <c r="C72" t="s">
        <v>4676</v>
      </c>
    </row>
    <row r="73" spans="1:3">
      <c r="A73" t="s">
        <v>86</v>
      </c>
      <c r="C73" t="s">
        <v>4405</v>
      </c>
    </row>
    <row r="74" spans="1:3">
      <c r="A74" t="s">
        <v>87</v>
      </c>
      <c r="C74" t="s">
        <v>4681</v>
      </c>
    </row>
    <row r="75" spans="1:3">
      <c r="A75" t="s">
        <v>426</v>
      </c>
      <c r="C75" t="s">
        <v>4402</v>
      </c>
    </row>
    <row r="76" spans="1:3">
      <c r="A76" t="s">
        <v>88</v>
      </c>
      <c r="C76" t="s">
        <v>4679</v>
      </c>
    </row>
    <row r="77" spans="1:3">
      <c r="A77" t="s">
        <v>89</v>
      </c>
      <c r="C77" t="s">
        <v>4677</v>
      </c>
    </row>
    <row r="78" spans="1:3">
      <c r="A78" t="s">
        <v>90</v>
      </c>
      <c r="C78" t="s">
        <v>4403</v>
      </c>
    </row>
    <row r="79" spans="1:3">
      <c r="A79" t="s">
        <v>91</v>
      </c>
      <c r="C79" t="s">
        <v>4407</v>
      </c>
    </row>
    <row r="80" spans="1:3">
      <c r="A80" t="s">
        <v>92</v>
      </c>
      <c r="C80" t="s">
        <v>4680</v>
      </c>
    </row>
    <row r="81" spans="1:3">
      <c r="A81" t="s">
        <v>318</v>
      </c>
      <c r="C81" t="s">
        <v>4400</v>
      </c>
    </row>
    <row r="82" spans="1:3">
      <c r="A82" t="s">
        <v>301</v>
      </c>
      <c r="C82" t="s">
        <v>4403</v>
      </c>
    </row>
    <row r="83" spans="1:3">
      <c r="A83" t="s">
        <v>93</v>
      </c>
      <c r="C83" t="s">
        <v>4403</v>
      </c>
    </row>
    <row r="84" spans="1:3">
      <c r="A84" t="s">
        <v>94</v>
      </c>
      <c r="C84" t="s">
        <v>4403</v>
      </c>
    </row>
    <row r="85" spans="1:3">
      <c r="A85" t="s">
        <v>95</v>
      </c>
      <c r="C85" t="s">
        <v>4681</v>
      </c>
    </row>
    <row r="86" spans="1:3">
      <c r="A86" t="s">
        <v>431</v>
      </c>
      <c r="C86" t="s">
        <v>4680</v>
      </c>
    </row>
    <row r="87" spans="1:3">
      <c r="A87" t="s">
        <v>96</v>
      </c>
      <c r="C87" t="s">
        <v>4404</v>
      </c>
    </row>
    <row r="88" spans="1:3">
      <c r="A88" t="s">
        <v>97</v>
      </c>
      <c r="C88" t="s">
        <v>4687</v>
      </c>
    </row>
    <row r="89" spans="1:3">
      <c r="A89" t="s">
        <v>98</v>
      </c>
      <c r="C89" t="s">
        <v>4402</v>
      </c>
    </row>
    <row r="90" spans="1:3">
      <c r="A90" t="s">
        <v>99</v>
      </c>
      <c r="C90" t="s">
        <v>4405</v>
      </c>
    </row>
    <row r="91" spans="1:3">
      <c r="A91" t="s">
        <v>100</v>
      </c>
      <c r="C91" t="s">
        <v>4676</v>
      </c>
    </row>
    <row r="92" spans="1:3">
      <c r="A92" t="s">
        <v>456</v>
      </c>
      <c r="C92" t="s">
        <v>4402</v>
      </c>
    </row>
    <row r="93" spans="1:3">
      <c r="A93" t="s">
        <v>101</v>
      </c>
      <c r="C93" t="s">
        <v>4407</v>
      </c>
    </row>
    <row r="94" spans="1:3">
      <c r="A94" t="s">
        <v>102</v>
      </c>
      <c r="C94" t="s">
        <v>4679</v>
      </c>
    </row>
    <row r="95" spans="1:3">
      <c r="A95" t="s">
        <v>103</v>
      </c>
      <c r="C95" t="s">
        <v>4679</v>
      </c>
    </row>
    <row r="96" spans="1:3">
      <c r="A96" t="s">
        <v>413</v>
      </c>
      <c r="C96" t="s">
        <v>4405</v>
      </c>
    </row>
    <row r="97" spans="1:3">
      <c r="A97" t="s">
        <v>305</v>
      </c>
      <c r="C97" t="s">
        <v>4687</v>
      </c>
    </row>
    <row r="98" spans="1:3">
      <c r="A98" t="s">
        <v>361</v>
      </c>
      <c r="C98" t="s">
        <v>4687</v>
      </c>
    </row>
    <row r="99" spans="1:3">
      <c r="A99" t="s">
        <v>104</v>
      </c>
      <c r="C99" t="s">
        <v>4677</v>
      </c>
    </row>
    <row r="100" spans="1:3">
      <c r="A100" t="s">
        <v>105</v>
      </c>
      <c r="C100" t="s">
        <v>4402</v>
      </c>
    </row>
    <row r="101" spans="1:3">
      <c r="A101" t="s">
        <v>330</v>
      </c>
      <c r="C101" t="s">
        <v>4398</v>
      </c>
    </row>
    <row r="102" spans="1:3">
      <c r="A102" t="s">
        <v>355</v>
      </c>
      <c r="C102" t="s">
        <v>4676</v>
      </c>
    </row>
    <row r="103" spans="1:3">
      <c r="A103" t="s">
        <v>284</v>
      </c>
      <c r="C103" t="s">
        <v>4403</v>
      </c>
    </row>
    <row r="104" spans="1:3">
      <c r="A104" t="s">
        <v>307</v>
      </c>
      <c r="C104" t="s">
        <v>4398</v>
      </c>
    </row>
    <row r="105" spans="1:3">
      <c r="A105" t="s">
        <v>106</v>
      </c>
      <c r="C105" t="s">
        <v>4687</v>
      </c>
    </row>
    <row r="106" spans="1:3">
      <c r="A106" t="s">
        <v>356</v>
      </c>
      <c r="C106" t="s">
        <v>4680</v>
      </c>
    </row>
    <row r="107" spans="1:3">
      <c r="A107" t="s">
        <v>454</v>
      </c>
      <c r="C107" t="s">
        <v>4401</v>
      </c>
    </row>
    <row r="108" spans="1:3">
      <c r="A108" t="s">
        <v>324</v>
      </c>
      <c r="C108" t="s">
        <v>4398</v>
      </c>
    </row>
    <row r="109" spans="1:3">
      <c r="A109" t="s">
        <v>107</v>
      </c>
      <c r="C109" t="s">
        <v>4680</v>
      </c>
    </row>
    <row r="110" spans="1:3">
      <c r="A110" t="s">
        <v>108</v>
      </c>
      <c r="C110" t="s">
        <v>4402</v>
      </c>
    </row>
    <row r="111" spans="1:3">
      <c r="A111" t="s">
        <v>366</v>
      </c>
      <c r="C111" t="s">
        <v>4403</v>
      </c>
    </row>
    <row r="112" spans="1:3">
      <c r="A112" t="s">
        <v>109</v>
      </c>
      <c r="C112" t="s">
        <v>4402</v>
      </c>
    </row>
    <row r="113" spans="1:3">
      <c r="A113" t="s">
        <v>110</v>
      </c>
      <c r="C113" t="s">
        <v>4402</v>
      </c>
    </row>
    <row r="114" spans="1:3">
      <c r="A114" t="s">
        <v>452</v>
      </c>
      <c r="C114" t="s">
        <v>4401</v>
      </c>
    </row>
    <row r="115" spans="1:3">
      <c r="A115" t="s">
        <v>335</v>
      </c>
      <c r="C115" t="s">
        <v>4687</v>
      </c>
    </row>
    <row r="116" spans="1:3">
      <c r="A116" t="s">
        <v>386</v>
      </c>
      <c r="C116" t="s">
        <v>4402</v>
      </c>
    </row>
    <row r="117" spans="1:3">
      <c r="A117" t="s">
        <v>111</v>
      </c>
      <c r="C117" t="s">
        <v>4676</v>
      </c>
    </row>
    <row r="118" spans="1:3">
      <c r="A118" t="s">
        <v>303</v>
      </c>
      <c r="C118" t="s">
        <v>4405</v>
      </c>
    </row>
    <row r="119" spans="1:3">
      <c r="A119" t="s">
        <v>409</v>
      </c>
      <c r="C119" t="s">
        <v>4400</v>
      </c>
    </row>
    <row r="120" spans="1:3">
      <c r="A120" t="s">
        <v>282</v>
      </c>
      <c r="C120" t="s">
        <v>4407</v>
      </c>
    </row>
    <row r="121" spans="1:3">
      <c r="A121" t="s">
        <v>404</v>
      </c>
      <c r="C121" t="s">
        <v>4680</v>
      </c>
    </row>
    <row r="122" spans="1:3">
      <c r="A122" t="s">
        <v>112</v>
      </c>
      <c r="C122" t="s">
        <v>4676</v>
      </c>
    </row>
    <row r="123" spans="1:3">
      <c r="A123" t="s">
        <v>442</v>
      </c>
      <c r="C123" t="s">
        <v>4398</v>
      </c>
    </row>
    <row r="124" spans="1:3">
      <c r="A124" t="s">
        <v>113</v>
      </c>
      <c r="C124" t="s">
        <v>4400</v>
      </c>
    </row>
    <row r="125" spans="1:3">
      <c r="A125" t="s">
        <v>5</v>
      </c>
      <c r="C125" t="s">
        <v>4687</v>
      </c>
    </row>
    <row r="126" spans="1:3">
      <c r="A126" t="s">
        <v>416</v>
      </c>
      <c r="C126" t="s">
        <v>4680</v>
      </c>
    </row>
    <row r="127" spans="1:3">
      <c r="A127" t="s">
        <v>114</v>
      </c>
      <c r="C127" t="s">
        <v>4687</v>
      </c>
    </row>
    <row r="128" spans="1:3">
      <c r="A128" t="s">
        <v>115</v>
      </c>
      <c r="C128" t="s">
        <v>4403</v>
      </c>
    </row>
    <row r="129" spans="1:3">
      <c r="A129" t="s">
        <v>278</v>
      </c>
      <c r="C129" t="s">
        <v>4404</v>
      </c>
    </row>
    <row r="130" spans="1:3">
      <c r="A130" t="s">
        <v>352</v>
      </c>
      <c r="C130" t="s">
        <v>4687</v>
      </c>
    </row>
    <row r="131" spans="1:3">
      <c r="A131" t="s">
        <v>116</v>
      </c>
      <c r="C131" t="s">
        <v>4402</v>
      </c>
    </row>
    <row r="132" spans="1:3">
      <c r="A132" t="s">
        <v>117</v>
      </c>
      <c r="C132" t="s">
        <v>4398</v>
      </c>
    </row>
    <row r="133" spans="1:3">
      <c r="A133" t="s">
        <v>363</v>
      </c>
      <c r="C133" t="s">
        <v>4681</v>
      </c>
    </row>
    <row r="134" spans="1:3">
      <c r="A134" t="s">
        <v>118</v>
      </c>
      <c r="C134" t="s">
        <v>4677</v>
      </c>
    </row>
    <row r="135" spans="1:3">
      <c r="A135" t="s">
        <v>119</v>
      </c>
      <c r="C135" t="s">
        <v>4677</v>
      </c>
    </row>
    <row r="136" spans="1:3">
      <c r="A136" t="s">
        <v>120</v>
      </c>
      <c r="C136" t="s">
        <v>4402</v>
      </c>
    </row>
    <row r="137" spans="1:3">
      <c r="A137" t="s">
        <v>121</v>
      </c>
      <c r="C137" t="s">
        <v>4677</v>
      </c>
    </row>
    <row r="138" spans="1:3">
      <c r="A138" t="s">
        <v>453</v>
      </c>
      <c r="C138" t="s">
        <v>4403</v>
      </c>
    </row>
    <row r="139" spans="1:3">
      <c r="A139" t="s">
        <v>122</v>
      </c>
      <c r="C139" t="s">
        <v>4679</v>
      </c>
    </row>
    <row r="140" spans="1:3">
      <c r="A140" t="s">
        <v>372</v>
      </c>
      <c r="C140" t="s">
        <v>4405</v>
      </c>
    </row>
    <row r="141" spans="1:3">
      <c r="A141" t="s">
        <v>123</v>
      </c>
      <c r="C141" t="s">
        <v>4677</v>
      </c>
    </row>
    <row r="142" spans="1:3">
      <c r="A142" t="s">
        <v>124</v>
      </c>
      <c r="C142" t="s">
        <v>4676</v>
      </c>
    </row>
    <row r="143" spans="1:3">
      <c r="A143" t="s">
        <v>125</v>
      </c>
      <c r="C143" t="s">
        <v>4680</v>
      </c>
    </row>
    <row r="144" spans="1:3">
      <c r="A144" t="s">
        <v>126</v>
      </c>
      <c r="C144" t="s">
        <v>4680</v>
      </c>
    </row>
    <row r="145" spans="1:3">
      <c r="A145" t="s">
        <v>127</v>
      </c>
      <c r="C145" t="s">
        <v>4404</v>
      </c>
    </row>
    <row r="146" spans="1:3">
      <c r="A146" t="s">
        <v>395</v>
      </c>
      <c r="C146" t="s">
        <v>4687</v>
      </c>
    </row>
    <row r="147" spans="1:3">
      <c r="A147" t="s">
        <v>320</v>
      </c>
      <c r="C147" t="s">
        <v>4681</v>
      </c>
    </row>
    <row r="148" spans="1:3">
      <c r="A148" t="s">
        <v>425</v>
      </c>
      <c r="C148" t="s">
        <v>4680</v>
      </c>
    </row>
    <row r="149" spans="1:3">
      <c r="A149" t="s">
        <v>326</v>
      </c>
      <c r="C149" t="s">
        <v>4677</v>
      </c>
    </row>
    <row r="150" spans="1:3">
      <c r="A150" t="s">
        <v>128</v>
      </c>
      <c r="C150" t="s">
        <v>4401</v>
      </c>
    </row>
    <row r="151" spans="1:3">
      <c r="A151" t="s">
        <v>368</v>
      </c>
      <c r="C151" t="s">
        <v>4400</v>
      </c>
    </row>
    <row r="152" spans="1:3">
      <c r="A152" t="s">
        <v>129</v>
      </c>
      <c r="C152" t="s">
        <v>4679</v>
      </c>
    </row>
    <row r="153" spans="1:3">
      <c r="A153" t="s">
        <v>130</v>
      </c>
      <c r="C153" t="s">
        <v>4679</v>
      </c>
    </row>
    <row r="154" spans="1:3">
      <c r="A154" t="s">
        <v>131</v>
      </c>
      <c r="C154" t="s">
        <v>4681</v>
      </c>
    </row>
    <row r="155" spans="1:3">
      <c r="A155" t="s">
        <v>132</v>
      </c>
      <c r="C155" t="s">
        <v>4677</v>
      </c>
    </row>
    <row r="156" spans="1:3">
      <c r="A156" t="s">
        <v>441</v>
      </c>
      <c r="C156" t="s">
        <v>4404</v>
      </c>
    </row>
    <row r="157" spans="1:3">
      <c r="A157" t="s">
        <v>133</v>
      </c>
      <c r="C157" t="s">
        <v>4677</v>
      </c>
    </row>
    <row r="158" spans="1:3">
      <c r="A158" t="s">
        <v>134</v>
      </c>
      <c r="C158" t="s">
        <v>4679</v>
      </c>
    </row>
    <row r="159" spans="1:3">
      <c r="A159" t="s">
        <v>359</v>
      </c>
      <c r="C159" t="s">
        <v>4679</v>
      </c>
    </row>
    <row r="160" spans="1:3">
      <c r="A160" t="s">
        <v>135</v>
      </c>
      <c r="C160" t="s">
        <v>4679</v>
      </c>
    </row>
    <row r="161" spans="1:3">
      <c r="A161" t="s">
        <v>136</v>
      </c>
      <c r="C161" t="s">
        <v>4403</v>
      </c>
    </row>
    <row r="162" spans="1:3">
      <c r="A162" t="s">
        <v>371</v>
      </c>
      <c r="C162" t="s">
        <v>4680</v>
      </c>
    </row>
    <row r="163" spans="1:3">
      <c r="A163" t="s">
        <v>390</v>
      </c>
      <c r="C163" t="s">
        <v>4676</v>
      </c>
    </row>
    <row r="164" spans="1:3">
      <c r="A164" t="s">
        <v>316</v>
      </c>
      <c r="C164" t="s">
        <v>4400</v>
      </c>
    </row>
    <row r="165" spans="1:3">
      <c r="A165" t="s">
        <v>275</v>
      </c>
      <c r="C165" t="s">
        <v>4677</v>
      </c>
    </row>
    <row r="166" spans="1:3">
      <c r="A166" t="s">
        <v>137</v>
      </c>
      <c r="C166" t="s">
        <v>4687</v>
      </c>
    </row>
    <row r="167" spans="1:3">
      <c r="A167" t="s">
        <v>376</v>
      </c>
      <c r="C167" t="s">
        <v>4398</v>
      </c>
    </row>
    <row r="168" spans="1:3">
      <c r="A168" t="s">
        <v>290</v>
      </c>
      <c r="C168" t="s">
        <v>4677</v>
      </c>
    </row>
    <row r="169" spans="1:3">
      <c r="A169" t="s">
        <v>285</v>
      </c>
      <c r="C169" t="s">
        <v>4398</v>
      </c>
    </row>
    <row r="170" spans="1:3">
      <c r="A170" t="s">
        <v>138</v>
      </c>
      <c r="C170" t="s">
        <v>4679</v>
      </c>
    </row>
    <row r="171" spans="1:3">
      <c r="A171" t="s">
        <v>139</v>
      </c>
      <c r="C171" t="s">
        <v>4401</v>
      </c>
    </row>
    <row r="172" spans="1:3">
      <c r="A172" t="s">
        <v>140</v>
      </c>
      <c r="C172" t="s">
        <v>4401</v>
      </c>
    </row>
    <row r="173" spans="1:3">
      <c r="A173" t="s">
        <v>141</v>
      </c>
      <c r="C173" t="s">
        <v>4679</v>
      </c>
    </row>
    <row r="174" spans="1:3">
      <c r="A174" t="s">
        <v>309</v>
      </c>
      <c r="C174" t="s">
        <v>4398</v>
      </c>
    </row>
    <row r="175" spans="1:3">
      <c r="A175" t="s">
        <v>283</v>
      </c>
      <c r="C175" t="s">
        <v>4679</v>
      </c>
    </row>
    <row r="176" spans="1:3">
      <c r="A176" t="s">
        <v>142</v>
      </c>
      <c r="C176" t="s">
        <v>4404</v>
      </c>
    </row>
    <row r="177" spans="1:3">
      <c r="A177" t="s">
        <v>143</v>
      </c>
      <c r="C177" t="s">
        <v>4681</v>
      </c>
    </row>
    <row r="178" spans="1:3">
      <c r="A178" t="s">
        <v>144</v>
      </c>
      <c r="C178" t="s">
        <v>4677</v>
      </c>
    </row>
    <row r="179" spans="1:3">
      <c r="A179" t="s">
        <v>314</v>
      </c>
      <c r="C179" t="s">
        <v>4677</v>
      </c>
    </row>
    <row r="180" spans="1:3">
      <c r="A180" t="s">
        <v>497</v>
      </c>
      <c r="C180" t="s">
        <v>4401</v>
      </c>
    </row>
    <row r="181" spans="1:3">
      <c r="A181" t="s">
        <v>145</v>
      </c>
      <c r="C181" t="s">
        <v>4401</v>
      </c>
    </row>
    <row r="182" spans="1:3">
      <c r="A182" t="s">
        <v>375</v>
      </c>
      <c r="C182" t="s">
        <v>4677</v>
      </c>
    </row>
    <row r="183" spans="1:3">
      <c r="A183" t="s">
        <v>146</v>
      </c>
      <c r="C183" t="s">
        <v>4404</v>
      </c>
    </row>
    <row r="184" spans="1:3">
      <c r="A184" t="s">
        <v>383</v>
      </c>
      <c r="C184" t="s">
        <v>4679</v>
      </c>
    </row>
    <row r="185" spans="1:3">
      <c r="A185" t="s">
        <v>448</v>
      </c>
      <c r="C185" t="s">
        <v>4677</v>
      </c>
    </row>
    <row r="186" spans="1:3">
      <c r="A186" t="s">
        <v>337</v>
      </c>
      <c r="C186" t="s">
        <v>4677</v>
      </c>
    </row>
    <row r="187" spans="1:3">
      <c r="A187" t="s">
        <v>147</v>
      </c>
      <c r="C187" t="s">
        <v>4404</v>
      </c>
    </row>
    <row r="188" spans="1:3">
      <c r="A188" t="s">
        <v>148</v>
      </c>
      <c r="C188" t="s">
        <v>4677</v>
      </c>
    </row>
    <row r="189" spans="1:3">
      <c r="A189" t="s">
        <v>323</v>
      </c>
      <c r="C189" t="s">
        <v>4400</v>
      </c>
    </row>
    <row r="190" spans="1:3">
      <c r="A190" t="s">
        <v>149</v>
      </c>
      <c r="C190" t="s">
        <v>4407</v>
      </c>
    </row>
    <row r="191" spans="1:3">
      <c r="A191" t="s">
        <v>345</v>
      </c>
      <c r="C191" t="s">
        <v>4404</v>
      </c>
    </row>
    <row r="192" spans="1:3">
      <c r="A192" t="s">
        <v>150</v>
      </c>
      <c r="C192" t="s">
        <v>4676</v>
      </c>
    </row>
    <row r="193" spans="1:3">
      <c r="A193" t="s">
        <v>430</v>
      </c>
      <c r="C193" t="s">
        <v>4677</v>
      </c>
    </row>
    <row r="194" spans="1:3">
      <c r="A194" t="s">
        <v>151</v>
      </c>
      <c r="C194" t="s">
        <v>4677</v>
      </c>
    </row>
    <row r="195" spans="1:3">
      <c r="A195" t="s">
        <v>152</v>
      </c>
      <c r="C195" t="s">
        <v>4400</v>
      </c>
    </row>
    <row r="196" spans="1:3">
      <c r="A196" t="s">
        <v>153</v>
      </c>
      <c r="C196" t="s">
        <v>4687</v>
      </c>
    </row>
    <row r="197" spans="1:3">
      <c r="A197" t="s">
        <v>154</v>
      </c>
      <c r="C197" t="s">
        <v>4677</v>
      </c>
    </row>
    <row r="198" spans="1:3">
      <c r="A198" t="s">
        <v>155</v>
      </c>
      <c r="C198" t="s">
        <v>4401</v>
      </c>
    </row>
    <row r="199" spans="1:3">
      <c r="A199" t="s">
        <v>156</v>
      </c>
      <c r="C199" t="s">
        <v>4400</v>
      </c>
    </row>
    <row r="200" spans="1:3">
      <c r="A200" t="s">
        <v>157</v>
      </c>
      <c r="C200" t="s">
        <v>4398</v>
      </c>
    </row>
    <row r="201" spans="1:3">
      <c r="A201" t="s">
        <v>401</v>
      </c>
      <c r="C201" t="s">
        <v>4401</v>
      </c>
    </row>
    <row r="202" spans="1:3">
      <c r="A202" t="s">
        <v>299</v>
      </c>
      <c r="C202" t="s">
        <v>4681</v>
      </c>
    </row>
    <row r="203" spans="1:3">
      <c r="A203" t="s">
        <v>342</v>
      </c>
      <c r="C203" t="s">
        <v>4400</v>
      </c>
    </row>
    <row r="204" spans="1:3">
      <c r="A204" t="s">
        <v>349</v>
      </c>
      <c r="C204" t="s">
        <v>4680</v>
      </c>
    </row>
    <row r="205" spans="1:3">
      <c r="A205" t="s">
        <v>311</v>
      </c>
      <c r="C205" t="s">
        <v>4676</v>
      </c>
    </row>
    <row r="206" spans="1:3">
      <c r="A206" t="s">
        <v>414</v>
      </c>
      <c r="C206" t="s">
        <v>4680</v>
      </c>
    </row>
    <row r="207" spans="1:3">
      <c r="A207" t="s">
        <v>158</v>
      </c>
      <c r="C207" t="s">
        <v>4402</v>
      </c>
    </row>
    <row r="208" spans="1:3">
      <c r="A208" t="s">
        <v>159</v>
      </c>
      <c r="C208" t="s">
        <v>4680</v>
      </c>
    </row>
    <row r="209" spans="1:3">
      <c r="A209" t="s">
        <v>160</v>
      </c>
      <c r="C209" t="s">
        <v>4681</v>
      </c>
    </row>
    <row r="210" spans="1:3">
      <c r="A210" t="s">
        <v>161</v>
      </c>
      <c r="C210" t="s">
        <v>4401</v>
      </c>
    </row>
    <row r="211" spans="1:3">
      <c r="A211" t="s">
        <v>162</v>
      </c>
      <c r="C211" t="s">
        <v>4681</v>
      </c>
    </row>
    <row r="212" spans="1:3">
      <c r="A212" t="s">
        <v>163</v>
      </c>
      <c r="C212" t="s">
        <v>4676</v>
      </c>
    </row>
    <row r="213" spans="1:3">
      <c r="A213" t="s">
        <v>418</v>
      </c>
      <c r="C213" t="s">
        <v>4687</v>
      </c>
    </row>
    <row r="214" spans="1:3">
      <c r="A214" t="s">
        <v>276</v>
      </c>
      <c r="C214" t="s">
        <v>4401</v>
      </c>
    </row>
    <row r="215" spans="1:3">
      <c r="A215" t="s">
        <v>164</v>
      </c>
      <c r="C215" t="s">
        <v>4403</v>
      </c>
    </row>
    <row r="216" spans="1:3">
      <c r="A216" t="s">
        <v>380</v>
      </c>
      <c r="C216" t="s">
        <v>4401</v>
      </c>
    </row>
    <row r="217" spans="1:3">
      <c r="A217" t="s">
        <v>403</v>
      </c>
      <c r="C217" t="s">
        <v>4401</v>
      </c>
    </row>
    <row r="218" spans="1:3">
      <c r="A218" t="s">
        <v>322</v>
      </c>
      <c r="C218" t="s">
        <v>4679</v>
      </c>
    </row>
    <row r="219" spans="1:3">
      <c r="A219" t="s">
        <v>165</v>
      </c>
      <c r="C219" t="s">
        <v>4405</v>
      </c>
    </row>
    <row r="220" spans="1:3">
      <c r="A220" t="s">
        <v>429</v>
      </c>
      <c r="C220" t="s">
        <v>4404</v>
      </c>
    </row>
    <row r="221" spans="1:3">
      <c r="A221" t="s">
        <v>166</v>
      </c>
      <c r="C221" t="s">
        <v>4679</v>
      </c>
    </row>
    <row r="222" spans="1:3">
      <c r="A222" t="s">
        <v>167</v>
      </c>
      <c r="C222" t="s">
        <v>4677</v>
      </c>
    </row>
    <row r="223" spans="1:3">
      <c r="A223" t="s">
        <v>168</v>
      </c>
      <c r="C223" t="s">
        <v>4401</v>
      </c>
    </row>
    <row r="224" spans="1:3">
      <c r="A224" t="s">
        <v>169</v>
      </c>
      <c r="C224" t="s">
        <v>4401</v>
      </c>
    </row>
    <row r="225" spans="1:3">
      <c r="A225" t="s">
        <v>170</v>
      </c>
      <c r="C225" t="s">
        <v>4680</v>
      </c>
    </row>
    <row r="226" spans="1:3">
      <c r="A226" t="s">
        <v>171</v>
      </c>
      <c r="C226" t="s">
        <v>4401</v>
      </c>
    </row>
    <row r="227" spans="1:3">
      <c r="A227" t="s">
        <v>455</v>
      </c>
      <c r="C227" t="s">
        <v>4404</v>
      </c>
    </row>
    <row r="228" spans="1:3">
      <c r="A228" t="s">
        <v>172</v>
      </c>
      <c r="C228" t="s">
        <v>4681</v>
      </c>
    </row>
    <row r="229" spans="1:3">
      <c r="A229" t="s">
        <v>173</v>
      </c>
      <c r="C229" t="s">
        <v>4401</v>
      </c>
    </row>
    <row r="230" spans="1:3">
      <c r="A230" t="s">
        <v>438</v>
      </c>
      <c r="C230" t="s">
        <v>4403</v>
      </c>
    </row>
    <row r="231" spans="1:3">
      <c r="A231" t="s">
        <v>315</v>
      </c>
      <c r="C231" t="s">
        <v>4679</v>
      </c>
    </row>
    <row r="232" spans="1:3">
      <c r="A232" t="s">
        <v>174</v>
      </c>
      <c r="C232" t="s">
        <v>4407</v>
      </c>
    </row>
    <row r="233" spans="1:3">
      <c r="A233" t="s">
        <v>412</v>
      </c>
      <c r="C233" t="s">
        <v>4401</v>
      </c>
    </row>
    <row r="234" spans="1:3">
      <c r="A234" t="s">
        <v>402</v>
      </c>
      <c r="C234" t="s">
        <v>4680</v>
      </c>
    </row>
    <row r="235" spans="1:3">
      <c r="A235" t="s">
        <v>292</v>
      </c>
      <c r="C235" t="s">
        <v>4680</v>
      </c>
    </row>
    <row r="236" spans="1:3">
      <c r="A236" t="s">
        <v>281</v>
      </c>
      <c r="C236" t="s">
        <v>4402</v>
      </c>
    </row>
    <row r="237" spans="1:3">
      <c r="A237" t="s">
        <v>176</v>
      </c>
      <c r="C237" t="s">
        <v>4681</v>
      </c>
    </row>
    <row r="238" spans="1:3">
      <c r="A238" t="s">
        <v>177</v>
      </c>
      <c r="C238" t="s">
        <v>4400</v>
      </c>
    </row>
    <row r="239" spans="1:3">
      <c r="A239" t="s">
        <v>288</v>
      </c>
      <c r="C239" t="s">
        <v>4679</v>
      </c>
    </row>
    <row r="240" spans="1:3">
      <c r="A240" t="s">
        <v>444</v>
      </c>
      <c r="C240" t="s">
        <v>4405</v>
      </c>
    </row>
    <row r="241" spans="1:3">
      <c r="A241" t="s">
        <v>178</v>
      </c>
      <c r="C241" t="s">
        <v>4407</v>
      </c>
    </row>
    <row r="242" spans="1:3">
      <c r="A242" t="s">
        <v>179</v>
      </c>
      <c r="C242" t="s">
        <v>4680</v>
      </c>
    </row>
    <row r="243" spans="1:3">
      <c r="A243" t="s">
        <v>180</v>
      </c>
      <c r="C243" t="s">
        <v>4400</v>
      </c>
    </row>
    <row r="244" spans="1:3">
      <c r="A244" t="s">
        <v>181</v>
      </c>
      <c r="C244" t="s">
        <v>4681</v>
      </c>
    </row>
    <row r="245" spans="1:3">
      <c r="A245" t="s">
        <v>183</v>
      </c>
      <c r="C245" t="s">
        <v>4680</v>
      </c>
    </row>
    <row r="246" spans="1:3">
      <c r="A246" t="s">
        <v>182</v>
      </c>
      <c r="C246" t="s">
        <v>4680</v>
      </c>
    </row>
    <row r="247" spans="1:3">
      <c r="A247" t="s">
        <v>184</v>
      </c>
      <c r="C247" t="s">
        <v>4400</v>
      </c>
    </row>
    <row r="248" spans="1:3">
      <c r="A248" t="s">
        <v>391</v>
      </c>
      <c r="C248" t="s">
        <v>4402</v>
      </c>
    </row>
    <row r="249" spans="1:3">
      <c r="A249" t="s">
        <v>331</v>
      </c>
      <c r="C249" t="s">
        <v>4401</v>
      </c>
    </row>
    <row r="250" spans="1:3">
      <c r="A250" t="s">
        <v>185</v>
      </c>
      <c r="C250" t="s">
        <v>4676</v>
      </c>
    </row>
    <row r="251" spans="1:3">
      <c r="A251" t="s">
        <v>341</v>
      </c>
      <c r="C251" t="s">
        <v>4676</v>
      </c>
    </row>
    <row r="252" spans="1:3">
      <c r="A252" t="s">
        <v>420</v>
      </c>
      <c r="C252" t="s">
        <v>4401</v>
      </c>
    </row>
    <row r="253" spans="1:3">
      <c r="A253" t="s">
        <v>186</v>
      </c>
      <c r="C253" t="s">
        <v>4677</v>
      </c>
    </row>
    <row r="254" spans="1:3">
      <c r="A254" t="s">
        <v>291</v>
      </c>
      <c r="C254" t="s">
        <v>4407</v>
      </c>
    </row>
    <row r="255" spans="1:3">
      <c r="A255" t="s">
        <v>187</v>
      </c>
      <c r="C255" t="s">
        <v>4680</v>
      </c>
    </row>
    <row r="256" spans="1:3">
      <c r="A256" t="s">
        <v>188</v>
      </c>
      <c r="C256" t="s">
        <v>4404</v>
      </c>
    </row>
    <row r="257" spans="1:3">
      <c r="A257" t="s">
        <v>189</v>
      </c>
      <c r="C257" t="s">
        <v>4681</v>
      </c>
    </row>
    <row r="258" spans="1:3">
      <c r="A258" t="s">
        <v>190</v>
      </c>
      <c r="C258" t="s">
        <v>4401</v>
      </c>
    </row>
    <row r="259" spans="1:3">
      <c r="A259" t="s">
        <v>191</v>
      </c>
      <c r="C259" t="s">
        <v>4681</v>
      </c>
    </row>
    <row r="260" spans="1:3">
      <c r="A260" t="s">
        <v>192</v>
      </c>
      <c r="C260" t="s">
        <v>4400</v>
      </c>
    </row>
    <row r="261" spans="1:3">
      <c r="A261" t="s">
        <v>193</v>
      </c>
      <c r="C261" t="s">
        <v>4403</v>
      </c>
    </row>
    <row r="262" spans="1:3">
      <c r="A262" t="s">
        <v>439</v>
      </c>
      <c r="C262" t="s">
        <v>4679</v>
      </c>
    </row>
    <row r="263" spans="1:3">
      <c r="A263" t="s">
        <v>300</v>
      </c>
      <c r="C263" t="s">
        <v>4681</v>
      </c>
    </row>
    <row r="264" spans="1:3">
      <c r="A264" t="s">
        <v>194</v>
      </c>
      <c r="C264" t="s">
        <v>4680</v>
      </c>
    </row>
    <row r="265" spans="1:3">
      <c r="A265" t="s">
        <v>428</v>
      </c>
      <c r="C265" t="s">
        <v>4401</v>
      </c>
    </row>
    <row r="266" spans="1:3">
      <c r="A266" t="s">
        <v>195</v>
      </c>
      <c r="C266" t="s">
        <v>4404</v>
      </c>
    </row>
    <row r="267" spans="1:3">
      <c r="A267" t="s">
        <v>196</v>
      </c>
      <c r="C267" t="s">
        <v>4679</v>
      </c>
    </row>
    <row r="268" spans="1:3">
      <c r="A268" t="s">
        <v>197</v>
      </c>
      <c r="C268" t="s">
        <v>4681</v>
      </c>
    </row>
    <row r="269" spans="1:3">
      <c r="A269" t="s">
        <v>198</v>
      </c>
      <c r="C269" t="s">
        <v>4676</v>
      </c>
    </row>
    <row r="270" spans="1:3">
      <c r="A270" t="s">
        <v>411</v>
      </c>
      <c r="C270" t="s">
        <v>4679</v>
      </c>
    </row>
    <row r="271" spans="1:3">
      <c r="A271" t="s">
        <v>199</v>
      </c>
      <c r="C271" t="s">
        <v>4676</v>
      </c>
    </row>
    <row r="272" spans="1:3">
      <c r="A272" t="s">
        <v>332</v>
      </c>
      <c r="C272" t="s">
        <v>4401</v>
      </c>
    </row>
    <row r="273" spans="1:3">
      <c r="A273" t="s">
        <v>310</v>
      </c>
      <c r="C273" t="s">
        <v>4676</v>
      </c>
    </row>
    <row r="274" spans="1:3">
      <c r="A274" t="s">
        <v>387</v>
      </c>
      <c r="C274" t="s">
        <v>4676</v>
      </c>
    </row>
    <row r="275" spans="1:3">
      <c r="A275" t="s">
        <v>200</v>
      </c>
      <c r="C275" t="s">
        <v>4403</v>
      </c>
    </row>
    <row r="276" spans="1:3">
      <c r="A276" t="s">
        <v>364</v>
      </c>
      <c r="C276" t="s">
        <v>4400</v>
      </c>
    </row>
    <row r="277" spans="1:3">
      <c r="A277" t="s">
        <v>445</v>
      </c>
      <c r="C277" t="s">
        <v>4403</v>
      </c>
    </row>
    <row r="278" spans="1:3">
      <c r="A278" t="s">
        <v>449</v>
      </c>
      <c r="C278" t="s">
        <v>4677</v>
      </c>
    </row>
    <row r="279" spans="1:3">
      <c r="A279" t="s">
        <v>201</v>
      </c>
      <c r="C279" t="s">
        <v>4401</v>
      </c>
    </row>
    <row r="280" spans="1:3">
      <c r="A280" t="s">
        <v>432</v>
      </c>
      <c r="C280" t="s">
        <v>4401</v>
      </c>
    </row>
    <row r="281" spans="1:3">
      <c r="A281" t="s">
        <v>202</v>
      </c>
      <c r="C281" t="s">
        <v>4687</v>
      </c>
    </row>
    <row r="282" spans="1:3">
      <c r="A282" t="s">
        <v>294</v>
      </c>
      <c r="C282" t="s">
        <v>4404</v>
      </c>
    </row>
    <row r="283" spans="1:3">
      <c r="A283" t="s">
        <v>7</v>
      </c>
      <c r="C283" t="s">
        <v>4679</v>
      </c>
    </row>
    <row r="284" spans="1:3">
      <c r="A284" t="s">
        <v>203</v>
      </c>
      <c r="C284" t="s">
        <v>4687</v>
      </c>
    </row>
    <row r="285" spans="1:3">
      <c r="A285" t="s">
        <v>204</v>
      </c>
      <c r="C285" t="s">
        <v>4687</v>
      </c>
    </row>
    <row r="286" spans="1:3">
      <c r="A286" t="s">
        <v>205</v>
      </c>
      <c r="C286" t="s">
        <v>4679</v>
      </c>
    </row>
    <row r="287" spans="1:3">
      <c r="A287" t="s">
        <v>440</v>
      </c>
      <c r="C287" t="s">
        <v>4398</v>
      </c>
    </row>
    <row r="288" spans="1:3">
      <c r="A288" t="s">
        <v>358</v>
      </c>
      <c r="C288" t="s">
        <v>4681</v>
      </c>
    </row>
    <row r="289" spans="1:3">
      <c r="A289" t="s">
        <v>206</v>
      </c>
      <c r="C289" t="s">
        <v>4680</v>
      </c>
    </row>
    <row r="290" spans="1:3">
      <c r="A290" t="s">
        <v>207</v>
      </c>
      <c r="C290" t="s">
        <v>4401</v>
      </c>
    </row>
    <row r="291" spans="1:3">
      <c r="A291" t="s">
        <v>208</v>
      </c>
      <c r="C291" t="s">
        <v>4680</v>
      </c>
    </row>
    <row r="292" spans="1:3">
      <c r="A292" t="s">
        <v>209</v>
      </c>
      <c r="C292" t="s">
        <v>4402</v>
      </c>
    </row>
    <row r="293" spans="1:3">
      <c r="A293" t="s">
        <v>210</v>
      </c>
      <c r="C293" t="s">
        <v>4687</v>
      </c>
    </row>
    <row r="294" spans="1:3">
      <c r="A294" t="s">
        <v>211</v>
      </c>
      <c r="C294" t="s">
        <v>4677</v>
      </c>
    </row>
    <row r="295" spans="1:3">
      <c r="A295" t="s">
        <v>212</v>
      </c>
      <c r="C295" t="s">
        <v>4405</v>
      </c>
    </row>
    <row r="296" spans="1:3">
      <c r="A296" t="s">
        <v>389</v>
      </c>
      <c r="C296" t="s">
        <v>4403</v>
      </c>
    </row>
    <row r="297" spans="1:3">
      <c r="A297" t="s">
        <v>446</v>
      </c>
      <c r="C297" t="s">
        <v>4398</v>
      </c>
    </row>
    <row r="298" spans="1:3">
      <c r="A298" t="s">
        <v>213</v>
      </c>
      <c r="C298" t="s">
        <v>4403</v>
      </c>
    </row>
    <row r="299" spans="1:3">
      <c r="A299" t="s">
        <v>354</v>
      </c>
      <c r="C299" t="s">
        <v>4401</v>
      </c>
    </row>
    <row r="300" spans="1:3">
      <c r="A300" t="s">
        <v>302</v>
      </c>
      <c r="C300" t="s">
        <v>4405</v>
      </c>
    </row>
    <row r="301" spans="1:3">
      <c r="A301" t="s">
        <v>365</v>
      </c>
      <c r="C301" t="s">
        <v>4680</v>
      </c>
    </row>
    <row r="302" spans="1:3">
      <c r="A302" t="s">
        <v>343</v>
      </c>
      <c r="C302" t="s">
        <v>4681</v>
      </c>
    </row>
    <row r="303" spans="1:3">
      <c r="A303" t="s">
        <v>214</v>
      </c>
      <c r="C303" t="s">
        <v>4398</v>
      </c>
    </row>
    <row r="304" spans="1:3">
      <c r="A304" t="s">
        <v>424</v>
      </c>
      <c r="C304" t="s">
        <v>4676</v>
      </c>
    </row>
    <row r="305" spans="1:3">
      <c r="A305" t="s">
        <v>408</v>
      </c>
      <c r="C305" t="s">
        <v>4680</v>
      </c>
    </row>
    <row r="306" spans="1:3">
      <c r="A306" t="s">
        <v>215</v>
      </c>
      <c r="C306" t="s">
        <v>4681</v>
      </c>
    </row>
    <row r="307" spans="1:3">
      <c r="A307" t="s">
        <v>216</v>
      </c>
      <c r="C307" t="s">
        <v>4401</v>
      </c>
    </row>
    <row r="308" spans="1:3">
      <c r="A308" t="s">
        <v>217</v>
      </c>
      <c r="C308" t="s">
        <v>4400</v>
      </c>
    </row>
    <row r="309" spans="1:3">
      <c r="A309" t="s">
        <v>289</v>
      </c>
      <c r="C309" t="s">
        <v>4400</v>
      </c>
    </row>
    <row r="310" spans="1:3">
      <c r="A310" t="s">
        <v>218</v>
      </c>
      <c r="C310" t="s">
        <v>4407</v>
      </c>
    </row>
    <row r="311" spans="1:3">
      <c r="A311" t="s">
        <v>219</v>
      </c>
      <c r="C311" t="s">
        <v>4681</v>
      </c>
    </row>
    <row r="312" spans="1:3">
      <c r="A312" t="s">
        <v>220</v>
      </c>
      <c r="C312" t="s">
        <v>4404</v>
      </c>
    </row>
    <row r="313" spans="1:3">
      <c r="A313" t="s">
        <v>443</v>
      </c>
      <c r="C313" t="s">
        <v>4400</v>
      </c>
    </row>
    <row r="314" spans="1:3">
      <c r="A314" t="s">
        <v>221</v>
      </c>
      <c r="C314" t="s">
        <v>4404</v>
      </c>
    </row>
    <row r="315" spans="1:3">
      <c r="A315" t="s">
        <v>222</v>
      </c>
      <c r="C315" t="s">
        <v>4679</v>
      </c>
    </row>
    <row r="316" spans="1:3">
      <c r="A316" t="s">
        <v>400</v>
      </c>
      <c r="C316" t="s">
        <v>4680</v>
      </c>
    </row>
    <row r="317" spans="1:3">
      <c r="A317" t="s">
        <v>223</v>
      </c>
      <c r="C317" t="s">
        <v>4676</v>
      </c>
    </row>
    <row r="318" spans="1:3">
      <c r="A318" t="s">
        <v>224</v>
      </c>
      <c r="C318" t="s">
        <v>4403</v>
      </c>
    </row>
    <row r="319" spans="1:3">
      <c r="A319" t="s">
        <v>225</v>
      </c>
      <c r="C319" t="s">
        <v>4403</v>
      </c>
    </row>
    <row r="320" spans="1:3">
      <c r="A320" t="s">
        <v>226</v>
      </c>
      <c r="C320" t="s">
        <v>4681</v>
      </c>
    </row>
    <row r="321" spans="1:3">
      <c r="A321" t="s">
        <v>227</v>
      </c>
      <c r="C321" t="s">
        <v>4398</v>
      </c>
    </row>
    <row r="322" spans="1:3">
      <c r="A322" t="s">
        <v>228</v>
      </c>
      <c r="C322" t="s">
        <v>4405</v>
      </c>
    </row>
    <row r="323" spans="1:3">
      <c r="A323" t="s">
        <v>382</v>
      </c>
      <c r="C323" t="s">
        <v>4403</v>
      </c>
    </row>
    <row r="324" spans="1:3">
      <c r="A324" t="s">
        <v>329</v>
      </c>
      <c r="C324" t="s">
        <v>4402</v>
      </c>
    </row>
    <row r="325" spans="1:3">
      <c r="A325" t="s">
        <v>304</v>
      </c>
      <c r="C325" t="s">
        <v>4403</v>
      </c>
    </row>
    <row r="326" spans="1:3">
      <c r="A326" t="s">
        <v>229</v>
      </c>
      <c r="C326" t="s">
        <v>4680</v>
      </c>
    </row>
    <row r="327" spans="1:3">
      <c r="A327" t="s">
        <v>230</v>
      </c>
      <c r="C327" t="s">
        <v>4687</v>
      </c>
    </row>
    <row r="328" spans="1:3">
      <c r="A328" t="s">
        <v>231</v>
      </c>
      <c r="C328" t="s">
        <v>4687</v>
      </c>
    </row>
    <row r="329" spans="1:3">
      <c r="A329" t="s">
        <v>447</v>
      </c>
      <c r="C329" t="s">
        <v>4400</v>
      </c>
    </row>
    <row r="330" spans="1:3">
      <c r="A330" t="s">
        <v>233</v>
      </c>
      <c r="C330" t="s">
        <v>4401</v>
      </c>
    </row>
    <row r="331" spans="1:3">
      <c r="A331" t="s">
        <v>374</v>
      </c>
      <c r="C331" t="s">
        <v>4680</v>
      </c>
    </row>
    <row r="332" spans="1:3">
      <c r="A332" t="s">
        <v>234</v>
      </c>
      <c r="C332" t="s">
        <v>4680</v>
      </c>
    </row>
    <row r="333" spans="1:3">
      <c r="A333" t="s">
        <v>232</v>
      </c>
      <c r="C333" t="s">
        <v>4687</v>
      </c>
    </row>
    <row r="334" spans="1:3">
      <c r="A334" t="s">
        <v>235</v>
      </c>
      <c r="C334" t="s">
        <v>4405</v>
      </c>
    </row>
    <row r="335" spans="1:3">
      <c r="A335" t="s">
        <v>236</v>
      </c>
      <c r="C335" t="s">
        <v>4681</v>
      </c>
    </row>
    <row r="336" spans="1:3">
      <c r="A336" t="s">
        <v>237</v>
      </c>
      <c r="C336" t="s">
        <v>4676</v>
      </c>
    </row>
    <row r="337" spans="1:3">
      <c r="A337" t="s">
        <v>238</v>
      </c>
      <c r="B337" t="s">
        <v>3940</v>
      </c>
      <c r="C337" t="s">
        <v>4409</v>
      </c>
    </row>
    <row r="338" spans="1:3">
      <c r="A338" t="s">
        <v>238</v>
      </c>
      <c r="B338" t="s">
        <v>4564</v>
      </c>
      <c r="C338" t="s">
        <v>4669</v>
      </c>
    </row>
    <row r="339" spans="1:3">
      <c r="A339" t="s">
        <v>238</v>
      </c>
      <c r="B339" t="s">
        <v>649</v>
      </c>
      <c r="C339" t="s">
        <v>4668</v>
      </c>
    </row>
    <row r="340" spans="1:3">
      <c r="A340" t="s">
        <v>238</v>
      </c>
      <c r="B340" t="s">
        <v>3943</v>
      </c>
      <c r="C340" t="s">
        <v>4672</v>
      </c>
    </row>
    <row r="341" spans="1:3">
      <c r="A341" t="s">
        <v>238</v>
      </c>
      <c r="B341" t="s">
        <v>639</v>
      </c>
      <c r="C341" t="s">
        <v>4668</v>
      </c>
    </row>
    <row r="342" spans="1:3">
      <c r="A342" t="s">
        <v>238</v>
      </c>
      <c r="B342" t="s">
        <v>706</v>
      </c>
      <c r="C342" t="s">
        <v>4409</v>
      </c>
    </row>
    <row r="343" spans="1:3">
      <c r="A343" t="s">
        <v>238</v>
      </c>
      <c r="B343" t="s">
        <v>510</v>
      </c>
      <c r="C343" t="s">
        <v>4669</v>
      </c>
    </row>
    <row r="344" spans="1:3">
      <c r="A344" t="s">
        <v>238</v>
      </c>
      <c r="B344" t="s">
        <v>677</v>
      </c>
      <c r="C344" t="s">
        <v>4672</v>
      </c>
    </row>
    <row r="345" spans="1:3">
      <c r="A345" t="s">
        <v>238</v>
      </c>
      <c r="B345" t="s">
        <v>511</v>
      </c>
      <c r="C345" t="s">
        <v>4669</v>
      </c>
    </row>
    <row r="346" spans="1:3">
      <c r="A346" t="s">
        <v>238</v>
      </c>
      <c r="B346" t="s">
        <v>542</v>
      </c>
      <c r="C346" t="s">
        <v>4409</v>
      </c>
    </row>
    <row r="347" spans="1:3">
      <c r="A347" t="s">
        <v>238</v>
      </c>
      <c r="B347" t="s">
        <v>678</v>
      </c>
      <c r="C347" t="s">
        <v>4672</v>
      </c>
    </row>
    <row r="348" spans="1:3">
      <c r="A348" t="s">
        <v>238</v>
      </c>
      <c r="B348" t="s">
        <v>543</v>
      </c>
      <c r="C348" t="s">
        <v>4672</v>
      </c>
    </row>
    <row r="349" spans="1:3">
      <c r="A349" t="s">
        <v>238</v>
      </c>
      <c r="B349" t="s">
        <v>4467</v>
      </c>
      <c r="C349" t="s">
        <v>4409</v>
      </c>
    </row>
    <row r="350" spans="1:3">
      <c r="A350" t="s">
        <v>238</v>
      </c>
      <c r="B350" t="s">
        <v>738</v>
      </c>
      <c r="C350" t="s">
        <v>4672</v>
      </c>
    </row>
    <row r="351" spans="1:3">
      <c r="A351" t="s">
        <v>238</v>
      </c>
      <c r="B351" t="s">
        <v>544</v>
      </c>
      <c r="C351" t="s">
        <v>4672</v>
      </c>
    </row>
    <row r="352" spans="1:3">
      <c r="A352" t="s">
        <v>238</v>
      </c>
      <c r="B352" t="s">
        <v>512</v>
      </c>
      <c r="C352" t="s">
        <v>4669</v>
      </c>
    </row>
    <row r="353" spans="1:3">
      <c r="A353" t="s">
        <v>238</v>
      </c>
      <c r="B353" t="s">
        <v>3945</v>
      </c>
      <c r="C353" t="s">
        <v>4409</v>
      </c>
    </row>
    <row r="354" spans="1:3">
      <c r="A354" t="s">
        <v>238</v>
      </c>
      <c r="B354" t="s">
        <v>545</v>
      </c>
      <c r="C354" t="s">
        <v>4409</v>
      </c>
    </row>
    <row r="355" spans="1:3">
      <c r="A355" t="s">
        <v>238</v>
      </c>
      <c r="B355" t="s">
        <v>63</v>
      </c>
      <c r="C355" t="s">
        <v>4409</v>
      </c>
    </row>
    <row r="356" spans="1:3">
      <c r="A356" t="s">
        <v>238</v>
      </c>
      <c r="B356" t="s">
        <v>3946</v>
      </c>
      <c r="C356" t="s">
        <v>4668</v>
      </c>
    </row>
    <row r="357" spans="1:3">
      <c r="A357" t="s">
        <v>238</v>
      </c>
      <c r="B357" t="s">
        <v>64</v>
      </c>
      <c r="C357" t="s">
        <v>4672</v>
      </c>
    </row>
    <row r="358" spans="1:3">
      <c r="A358" t="s">
        <v>238</v>
      </c>
      <c r="B358" t="s">
        <v>546</v>
      </c>
      <c r="C358" t="s">
        <v>4409</v>
      </c>
    </row>
    <row r="359" spans="1:3">
      <c r="A359" t="s">
        <v>238</v>
      </c>
      <c r="B359" t="s">
        <v>547</v>
      </c>
      <c r="C359" t="s">
        <v>4409</v>
      </c>
    </row>
    <row r="360" spans="1:3">
      <c r="A360" t="s">
        <v>238</v>
      </c>
      <c r="B360" t="s">
        <v>690</v>
      </c>
      <c r="C360" t="s">
        <v>4669</v>
      </c>
    </row>
    <row r="361" spans="1:3">
      <c r="A361" t="s">
        <v>238</v>
      </c>
      <c r="B361" t="s">
        <v>4478</v>
      </c>
      <c r="C361" t="s">
        <v>4669</v>
      </c>
    </row>
    <row r="362" spans="1:3">
      <c r="A362" t="s">
        <v>238</v>
      </c>
      <c r="B362" t="s">
        <v>3948</v>
      </c>
      <c r="C362" t="s">
        <v>4669</v>
      </c>
    </row>
    <row r="363" spans="1:3">
      <c r="A363" t="s">
        <v>238</v>
      </c>
      <c r="B363" t="s">
        <v>650</v>
      </c>
      <c r="C363" t="s">
        <v>4668</v>
      </c>
    </row>
    <row r="364" spans="1:3">
      <c r="A364" t="s">
        <v>238</v>
      </c>
      <c r="B364" t="s">
        <v>4531</v>
      </c>
      <c r="C364" t="s">
        <v>4668</v>
      </c>
    </row>
    <row r="365" spans="1:3">
      <c r="A365" t="s">
        <v>238</v>
      </c>
      <c r="B365" t="s">
        <v>513</v>
      </c>
      <c r="C365" t="s">
        <v>4672</v>
      </c>
    </row>
    <row r="366" spans="1:3">
      <c r="A366" t="s">
        <v>238</v>
      </c>
      <c r="B366" t="s">
        <v>548</v>
      </c>
      <c r="C366" t="s">
        <v>4669</v>
      </c>
    </row>
    <row r="367" spans="1:3">
      <c r="A367" t="s">
        <v>238</v>
      </c>
      <c r="B367" t="s">
        <v>549</v>
      </c>
      <c r="C367" t="s">
        <v>4409</v>
      </c>
    </row>
    <row r="368" spans="1:3">
      <c r="A368" t="s">
        <v>238</v>
      </c>
      <c r="B368" t="s">
        <v>550</v>
      </c>
      <c r="C368" t="s">
        <v>4672</v>
      </c>
    </row>
    <row r="369" spans="1:3">
      <c r="A369" t="s">
        <v>238</v>
      </c>
      <c r="B369" t="s">
        <v>727</v>
      </c>
      <c r="C369" t="s">
        <v>4672</v>
      </c>
    </row>
    <row r="370" spans="1:3">
      <c r="A370" t="s">
        <v>238</v>
      </c>
      <c r="B370" t="s">
        <v>710</v>
      </c>
      <c r="C370" t="s">
        <v>4669</v>
      </c>
    </row>
    <row r="371" spans="1:3">
      <c r="A371" t="s">
        <v>238</v>
      </c>
      <c r="B371" t="s">
        <v>651</v>
      </c>
      <c r="C371" t="s">
        <v>4668</v>
      </c>
    </row>
    <row r="372" spans="1:3">
      <c r="A372" t="s">
        <v>238</v>
      </c>
      <c r="B372" t="s">
        <v>728</v>
      </c>
      <c r="C372" t="s">
        <v>4672</v>
      </c>
    </row>
    <row r="373" spans="1:3">
      <c r="A373" t="s">
        <v>238</v>
      </c>
      <c r="B373" t="s">
        <v>682</v>
      </c>
      <c r="C373" t="s">
        <v>4669</v>
      </c>
    </row>
    <row r="374" spans="1:3">
      <c r="A374" t="s">
        <v>238</v>
      </c>
      <c r="B374" t="s">
        <v>694</v>
      </c>
      <c r="C374" t="s">
        <v>4409</v>
      </c>
    </row>
    <row r="375" spans="1:3">
      <c r="A375" t="s">
        <v>238</v>
      </c>
      <c r="B375" t="s">
        <v>691</v>
      </c>
      <c r="C375" t="s">
        <v>4669</v>
      </c>
    </row>
    <row r="376" spans="1:3">
      <c r="A376" t="s">
        <v>238</v>
      </c>
      <c r="B376" t="s">
        <v>637</v>
      </c>
      <c r="C376" t="s">
        <v>4409</v>
      </c>
    </row>
    <row r="377" spans="1:3">
      <c r="A377" t="s">
        <v>238</v>
      </c>
      <c r="B377" t="s">
        <v>723</v>
      </c>
      <c r="C377" t="s">
        <v>4669</v>
      </c>
    </row>
    <row r="378" spans="1:3">
      <c r="A378" t="s">
        <v>238</v>
      </c>
      <c r="B378" t="s">
        <v>3954</v>
      </c>
      <c r="C378" t="s">
        <v>4409</v>
      </c>
    </row>
    <row r="379" spans="1:3">
      <c r="A379" t="s">
        <v>238</v>
      </c>
      <c r="B379" t="s">
        <v>739</v>
      </c>
      <c r="C379" t="s">
        <v>4668</v>
      </c>
    </row>
    <row r="380" spans="1:3">
      <c r="A380" t="s">
        <v>238</v>
      </c>
      <c r="B380" t="s">
        <v>90</v>
      </c>
      <c r="C380" t="s">
        <v>4409</v>
      </c>
    </row>
    <row r="381" spans="1:3">
      <c r="A381" t="s">
        <v>238</v>
      </c>
      <c r="B381" t="s">
        <v>695</v>
      </c>
      <c r="C381" t="s">
        <v>4409</v>
      </c>
    </row>
    <row r="382" spans="1:3">
      <c r="A382" t="s">
        <v>238</v>
      </c>
      <c r="B382" t="s">
        <v>724</v>
      </c>
      <c r="C382" t="s">
        <v>4669</v>
      </c>
    </row>
    <row r="383" spans="1:3">
      <c r="A383" t="s">
        <v>238</v>
      </c>
      <c r="B383" t="s">
        <v>670</v>
      </c>
      <c r="C383" t="s">
        <v>4672</v>
      </c>
    </row>
    <row r="384" spans="1:3">
      <c r="A384" t="s">
        <v>238</v>
      </c>
      <c r="B384" t="s">
        <v>659</v>
      </c>
      <c r="C384" t="s">
        <v>4668</v>
      </c>
    </row>
    <row r="385" spans="1:3">
      <c r="A385" t="s">
        <v>238</v>
      </c>
      <c r="B385" t="s">
        <v>3955</v>
      </c>
      <c r="C385" t="s">
        <v>4672</v>
      </c>
    </row>
    <row r="386" spans="1:3">
      <c r="A386" t="s">
        <v>238</v>
      </c>
      <c r="B386" t="s">
        <v>622</v>
      </c>
      <c r="C386" t="s">
        <v>4409</v>
      </c>
    </row>
    <row r="387" spans="1:3">
      <c r="A387" t="s">
        <v>238</v>
      </c>
      <c r="B387" t="s">
        <v>3956</v>
      </c>
      <c r="C387" t="s">
        <v>4672</v>
      </c>
    </row>
    <row r="388" spans="1:3">
      <c r="A388" t="s">
        <v>238</v>
      </c>
      <c r="B388" t="s">
        <v>3957</v>
      </c>
      <c r="C388" t="s">
        <v>4409</v>
      </c>
    </row>
    <row r="389" spans="1:3">
      <c r="A389" t="s">
        <v>238</v>
      </c>
      <c r="B389" t="s">
        <v>711</v>
      </c>
      <c r="C389" t="s">
        <v>4669</v>
      </c>
    </row>
    <row r="390" spans="1:3">
      <c r="A390" t="s">
        <v>238</v>
      </c>
      <c r="B390" t="s">
        <v>634</v>
      </c>
      <c r="C390" t="s">
        <v>4409</v>
      </c>
    </row>
    <row r="391" spans="1:3">
      <c r="A391" t="s">
        <v>238</v>
      </c>
      <c r="B391" t="s">
        <v>635</v>
      </c>
      <c r="C391" t="s">
        <v>4409</v>
      </c>
    </row>
    <row r="392" spans="1:3">
      <c r="A392" t="s">
        <v>238</v>
      </c>
      <c r="B392" t="s">
        <v>697</v>
      </c>
      <c r="C392" t="s">
        <v>4409</v>
      </c>
    </row>
    <row r="393" spans="1:3">
      <c r="A393" t="s">
        <v>238</v>
      </c>
      <c r="B393" t="s">
        <v>516</v>
      </c>
      <c r="C393" t="s">
        <v>4668</v>
      </c>
    </row>
    <row r="394" spans="1:3">
      <c r="A394" t="s">
        <v>238</v>
      </c>
      <c r="B394" t="s">
        <v>712</v>
      </c>
      <c r="C394" t="s">
        <v>4669</v>
      </c>
    </row>
    <row r="395" spans="1:3">
      <c r="A395" t="s">
        <v>238</v>
      </c>
      <c r="B395" t="s">
        <v>3959</v>
      </c>
      <c r="C395" t="s">
        <v>4409</v>
      </c>
    </row>
    <row r="396" spans="1:3">
      <c r="A396" t="s">
        <v>238</v>
      </c>
      <c r="B396" t="s">
        <v>3289</v>
      </c>
      <c r="C396" t="s">
        <v>4409</v>
      </c>
    </row>
    <row r="397" spans="1:3">
      <c r="A397" t="s">
        <v>238</v>
      </c>
      <c r="B397" t="s">
        <v>660</v>
      </c>
      <c r="C397" t="s">
        <v>4668</v>
      </c>
    </row>
    <row r="398" spans="1:3">
      <c r="A398" t="s">
        <v>238</v>
      </c>
      <c r="B398" t="s">
        <v>517</v>
      </c>
      <c r="C398" t="s">
        <v>4672</v>
      </c>
    </row>
    <row r="399" spans="1:3">
      <c r="A399" t="s">
        <v>238</v>
      </c>
      <c r="B399" t="s">
        <v>518</v>
      </c>
      <c r="C399" t="s">
        <v>4409</v>
      </c>
    </row>
    <row r="400" spans="1:3">
      <c r="A400" t="s">
        <v>238</v>
      </c>
      <c r="B400" t="s">
        <v>519</v>
      </c>
      <c r="C400" t="s">
        <v>4409</v>
      </c>
    </row>
    <row r="401" spans="1:3">
      <c r="A401" t="s">
        <v>238</v>
      </c>
      <c r="B401" t="s">
        <v>729</v>
      </c>
      <c r="C401" t="s">
        <v>4672</v>
      </c>
    </row>
    <row r="402" spans="1:3">
      <c r="A402" t="s">
        <v>238</v>
      </c>
      <c r="B402" t="s">
        <v>3961</v>
      </c>
      <c r="C402" t="s">
        <v>4668</v>
      </c>
    </row>
    <row r="403" spans="1:3">
      <c r="A403" t="s">
        <v>238</v>
      </c>
      <c r="B403" t="s">
        <v>520</v>
      </c>
      <c r="C403" t="s">
        <v>4668</v>
      </c>
    </row>
    <row r="404" spans="1:3">
      <c r="A404" t="s">
        <v>238</v>
      </c>
      <c r="B404" t="s">
        <v>521</v>
      </c>
      <c r="C404" t="s">
        <v>4669</v>
      </c>
    </row>
    <row r="405" spans="1:3">
      <c r="A405" t="s">
        <v>238</v>
      </c>
      <c r="B405" t="s">
        <v>699</v>
      </c>
      <c r="C405" t="s">
        <v>4409</v>
      </c>
    </row>
    <row r="406" spans="1:3">
      <c r="A406" t="s">
        <v>238</v>
      </c>
      <c r="B406" t="s">
        <v>636</v>
      </c>
      <c r="C406" t="s">
        <v>4409</v>
      </c>
    </row>
    <row r="407" spans="1:3">
      <c r="A407" t="s">
        <v>238</v>
      </c>
      <c r="B407" t="s">
        <v>700</v>
      </c>
      <c r="C407" t="s">
        <v>4409</v>
      </c>
    </row>
    <row r="408" spans="1:3">
      <c r="A408" t="s">
        <v>238</v>
      </c>
      <c r="B408" t="s">
        <v>3964</v>
      </c>
      <c r="C408" t="s">
        <v>4672</v>
      </c>
    </row>
    <row r="409" spans="1:3">
      <c r="A409" t="s">
        <v>238</v>
      </c>
      <c r="B409" t="s">
        <v>3965</v>
      </c>
      <c r="C409" t="s">
        <v>4409</v>
      </c>
    </row>
    <row r="410" spans="1:3">
      <c r="A410" t="s">
        <v>238</v>
      </c>
      <c r="B410" t="s">
        <v>3966</v>
      </c>
      <c r="C410" t="s">
        <v>4669</v>
      </c>
    </row>
    <row r="411" spans="1:3">
      <c r="A411" t="s">
        <v>238</v>
      </c>
      <c r="B411" t="s">
        <v>3967</v>
      </c>
      <c r="C411" t="s">
        <v>4668</v>
      </c>
    </row>
    <row r="412" spans="1:3">
      <c r="A412" t="s">
        <v>238</v>
      </c>
      <c r="B412" t="s">
        <v>523</v>
      </c>
      <c r="C412" t="s">
        <v>4672</v>
      </c>
    </row>
    <row r="413" spans="1:3">
      <c r="A413" t="s">
        <v>238</v>
      </c>
      <c r="B413" t="s">
        <v>524</v>
      </c>
      <c r="C413" t="s">
        <v>4668</v>
      </c>
    </row>
    <row r="414" spans="1:3">
      <c r="A414" t="s">
        <v>238</v>
      </c>
      <c r="B414" t="s">
        <v>525</v>
      </c>
      <c r="C414" t="s">
        <v>4409</v>
      </c>
    </row>
    <row r="415" spans="1:3">
      <c r="A415" t="s">
        <v>238</v>
      </c>
      <c r="B415" t="s">
        <v>4449</v>
      </c>
      <c r="C415" t="s">
        <v>4672</v>
      </c>
    </row>
    <row r="416" spans="1:3">
      <c r="A416" t="s">
        <v>238</v>
      </c>
      <c r="B416" t="s">
        <v>3969</v>
      </c>
      <c r="C416" t="s">
        <v>4672</v>
      </c>
    </row>
    <row r="417" spans="1:3">
      <c r="A417" t="s">
        <v>238</v>
      </c>
      <c r="B417" t="s">
        <v>3970</v>
      </c>
      <c r="C417" t="s">
        <v>4409</v>
      </c>
    </row>
    <row r="418" spans="1:3">
      <c r="A418" t="s">
        <v>238</v>
      </c>
      <c r="B418" t="s">
        <v>740</v>
      </c>
      <c r="C418" t="s">
        <v>4668</v>
      </c>
    </row>
    <row r="419" spans="1:3">
      <c r="A419" t="s">
        <v>238</v>
      </c>
      <c r="B419" t="s">
        <v>526</v>
      </c>
      <c r="C419" t="s">
        <v>4672</v>
      </c>
    </row>
    <row r="420" spans="1:3">
      <c r="A420" t="s">
        <v>238</v>
      </c>
      <c r="B420" t="s">
        <v>4420</v>
      </c>
      <c r="C420" t="s">
        <v>4668</v>
      </c>
    </row>
    <row r="421" spans="1:3">
      <c r="A421" t="s">
        <v>238</v>
      </c>
      <c r="B421" t="s">
        <v>3972</v>
      </c>
      <c r="C421" t="s">
        <v>4672</v>
      </c>
    </row>
    <row r="422" spans="1:3">
      <c r="A422" t="s">
        <v>238</v>
      </c>
      <c r="B422" t="s">
        <v>4605</v>
      </c>
      <c r="C422" t="s">
        <v>4672</v>
      </c>
    </row>
    <row r="423" spans="1:3">
      <c r="A423" t="s">
        <v>238</v>
      </c>
      <c r="B423" t="s">
        <v>714</v>
      </c>
      <c r="C423" t="s">
        <v>4669</v>
      </c>
    </row>
    <row r="424" spans="1:3">
      <c r="A424" t="s">
        <v>238</v>
      </c>
      <c r="B424" t="s">
        <v>692</v>
      </c>
      <c r="C424" t="s">
        <v>4669</v>
      </c>
    </row>
    <row r="425" spans="1:3">
      <c r="A425" t="s">
        <v>238</v>
      </c>
      <c r="B425" t="s">
        <v>528</v>
      </c>
      <c r="C425" t="s">
        <v>4409</v>
      </c>
    </row>
    <row r="426" spans="1:3">
      <c r="A426" t="s">
        <v>238</v>
      </c>
      <c r="B426" t="s">
        <v>288</v>
      </c>
      <c r="C426" t="s">
        <v>4409</v>
      </c>
    </row>
    <row r="427" spans="1:3">
      <c r="A427" t="s">
        <v>238</v>
      </c>
      <c r="B427" t="s">
        <v>3975</v>
      </c>
      <c r="C427" t="s">
        <v>4669</v>
      </c>
    </row>
    <row r="428" spans="1:3">
      <c r="A428" t="s">
        <v>238</v>
      </c>
      <c r="B428" t="s">
        <v>715</v>
      </c>
      <c r="C428" t="s">
        <v>4669</v>
      </c>
    </row>
    <row r="429" spans="1:3">
      <c r="A429" t="s">
        <v>238</v>
      </c>
      <c r="B429" t="s">
        <v>683</v>
      </c>
      <c r="C429" t="s">
        <v>4669</v>
      </c>
    </row>
    <row r="430" spans="1:3">
      <c r="A430" t="s">
        <v>238</v>
      </c>
      <c r="B430" t="s">
        <v>684</v>
      </c>
      <c r="C430" t="s">
        <v>4669</v>
      </c>
    </row>
    <row r="431" spans="1:3">
      <c r="A431" t="s">
        <v>238</v>
      </c>
      <c r="B431" t="s">
        <v>529</v>
      </c>
      <c r="C431" t="s">
        <v>4672</v>
      </c>
    </row>
    <row r="432" spans="1:3">
      <c r="A432" t="s">
        <v>238</v>
      </c>
      <c r="B432" t="s">
        <v>625</v>
      </c>
      <c r="C432" t="s">
        <v>4409</v>
      </c>
    </row>
    <row r="433" spans="1:3">
      <c r="A433" t="s">
        <v>238</v>
      </c>
      <c r="B433" t="s">
        <v>685</v>
      </c>
      <c r="C433" t="s">
        <v>4669</v>
      </c>
    </row>
    <row r="434" spans="1:3">
      <c r="A434" t="s">
        <v>238</v>
      </c>
      <c r="B434" t="s">
        <v>3976</v>
      </c>
      <c r="C434" t="s">
        <v>4672</v>
      </c>
    </row>
    <row r="435" spans="1:3">
      <c r="A435" t="s">
        <v>238</v>
      </c>
      <c r="B435" t="s">
        <v>3977</v>
      </c>
      <c r="C435" t="s">
        <v>4672</v>
      </c>
    </row>
    <row r="436" spans="1:3">
      <c r="A436" t="s">
        <v>238</v>
      </c>
      <c r="B436" t="s">
        <v>730</v>
      </c>
      <c r="C436" t="s">
        <v>4672</v>
      </c>
    </row>
    <row r="437" spans="1:3">
      <c r="A437" t="s">
        <v>238</v>
      </c>
      <c r="B437" t="s">
        <v>310</v>
      </c>
      <c r="C437" t="s">
        <v>4409</v>
      </c>
    </row>
    <row r="438" spans="1:3">
      <c r="A438" t="s">
        <v>238</v>
      </c>
      <c r="B438" t="s">
        <v>3978</v>
      </c>
      <c r="C438" t="s">
        <v>4409</v>
      </c>
    </row>
    <row r="439" spans="1:3">
      <c r="A439" t="s">
        <v>238</v>
      </c>
      <c r="B439" t="s">
        <v>4583</v>
      </c>
      <c r="C439" t="s">
        <v>4668</v>
      </c>
    </row>
    <row r="440" spans="1:3">
      <c r="A440" t="s">
        <v>238</v>
      </c>
      <c r="B440" t="s">
        <v>4600</v>
      </c>
      <c r="C440" t="s">
        <v>4672</v>
      </c>
    </row>
    <row r="441" spans="1:3">
      <c r="A441" t="s">
        <v>238</v>
      </c>
      <c r="B441" t="s">
        <v>4608</v>
      </c>
      <c r="C441" t="s">
        <v>4668</v>
      </c>
    </row>
    <row r="442" spans="1:3">
      <c r="A442" t="s">
        <v>238</v>
      </c>
      <c r="B442" t="s">
        <v>7</v>
      </c>
      <c r="C442" t="s">
        <v>4672</v>
      </c>
    </row>
    <row r="443" spans="1:3">
      <c r="A443" t="s">
        <v>238</v>
      </c>
      <c r="B443" t="s">
        <v>747</v>
      </c>
      <c r="C443" t="s">
        <v>4668</v>
      </c>
    </row>
    <row r="444" spans="1:3">
      <c r="A444" t="s">
        <v>238</v>
      </c>
      <c r="B444" t="s">
        <v>703</v>
      </c>
      <c r="C444" t="s">
        <v>4409</v>
      </c>
    </row>
    <row r="445" spans="1:3">
      <c r="A445" t="s">
        <v>238</v>
      </c>
      <c r="B445" t="s">
        <v>749</v>
      </c>
      <c r="C445" t="s">
        <v>4668</v>
      </c>
    </row>
    <row r="446" spans="1:3">
      <c r="A446" t="s">
        <v>238</v>
      </c>
      <c r="B446" t="s">
        <v>3981</v>
      </c>
      <c r="C446" t="s">
        <v>4672</v>
      </c>
    </row>
    <row r="447" spans="1:3">
      <c r="A447" t="s">
        <v>238</v>
      </c>
      <c r="B447" t="s">
        <v>531</v>
      </c>
      <c r="C447" t="s">
        <v>4668</v>
      </c>
    </row>
    <row r="448" spans="1:3">
      <c r="A448" t="s">
        <v>238</v>
      </c>
      <c r="B448" t="s">
        <v>3982</v>
      </c>
      <c r="C448" t="s">
        <v>4409</v>
      </c>
    </row>
    <row r="449" spans="1:3">
      <c r="A449" t="s">
        <v>238</v>
      </c>
      <c r="B449" t="s">
        <v>532</v>
      </c>
      <c r="C449" t="s">
        <v>4672</v>
      </c>
    </row>
    <row r="450" spans="1:3">
      <c r="A450" t="s">
        <v>238</v>
      </c>
      <c r="B450" t="s">
        <v>533</v>
      </c>
      <c r="C450" t="s">
        <v>4668</v>
      </c>
    </row>
    <row r="451" spans="1:3">
      <c r="A451" t="s">
        <v>238</v>
      </c>
      <c r="B451" t="s">
        <v>534</v>
      </c>
      <c r="C451" t="s">
        <v>4669</v>
      </c>
    </row>
    <row r="452" spans="1:3">
      <c r="A452" t="s">
        <v>238</v>
      </c>
      <c r="B452" t="s">
        <v>3984</v>
      </c>
      <c r="C452" t="s">
        <v>4409</v>
      </c>
    </row>
    <row r="453" spans="1:3">
      <c r="A453" t="s">
        <v>238</v>
      </c>
      <c r="B453" t="s">
        <v>535</v>
      </c>
      <c r="C453" t="s">
        <v>4668</v>
      </c>
    </row>
    <row r="454" spans="1:3">
      <c r="A454" t="s">
        <v>238</v>
      </c>
      <c r="B454" t="s">
        <v>536</v>
      </c>
      <c r="C454" t="s">
        <v>4672</v>
      </c>
    </row>
    <row r="455" spans="1:3">
      <c r="A455" t="s">
        <v>238</v>
      </c>
      <c r="B455" t="s">
        <v>717</v>
      </c>
      <c r="C455" t="s">
        <v>4669</v>
      </c>
    </row>
    <row r="456" spans="1:3">
      <c r="A456" t="s">
        <v>238</v>
      </c>
      <c r="B456" t="s">
        <v>354</v>
      </c>
      <c r="C456" t="s">
        <v>4672</v>
      </c>
    </row>
    <row r="457" spans="1:3">
      <c r="A457" t="s">
        <v>238</v>
      </c>
      <c r="B457" t="s">
        <v>4506</v>
      </c>
      <c r="C457" t="s">
        <v>4668</v>
      </c>
    </row>
    <row r="458" spans="1:3">
      <c r="A458" t="s">
        <v>238</v>
      </c>
      <c r="B458" t="s">
        <v>537</v>
      </c>
      <c r="C458" t="s">
        <v>4672</v>
      </c>
    </row>
    <row r="459" spans="1:3">
      <c r="A459" t="s">
        <v>238</v>
      </c>
      <c r="B459" t="s">
        <v>538</v>
      </c>
      <c r="C459" t="s">
        <v>4409</v>
      </c>
    </row>
    <row r="460" spans="1:3">
      <c r="A460" t="s">
        <v>238</v>
      </c>
      <c r="B460" t="s">
        <v>646</v>
      </c>
      <c r="C460" t="s">
        <v>4668</v>
      </c>
    </row>
    <row r="461" spans="1:3">
      <c r="A461" t="s">
        <v>238</v>
      </c>
      <c r="B461" t="s">
        <v>3988</v>
      </c>
      <c r="C461" t="s">
        <v>4409</v>
      </c>
    </row>
    <row r="462" spans="1:3">
      <c r="A462" t="s">
        <v>238</v>
      </c>
      <c r="B462" t="s">
        <v>4507</v>
      </c>
      <c r="C462" t="s">
        <v>4669</v>
      </c>
    </row>
    <row r="463" spans="1:3">
      <c r="A463" t="s">
        <v>238</v>
      </c>
      <c r="B463" t="s">
        <v>3990</v>
      </c>
      <c r="C463" t="s">
        <v>4672</v>
      </c>
    </row>
    <row r="464" spans="1:3">
      <c r="A464" t="s">
        <v>238</v>
      </c>
      <c r="B464" t="s">
        <v>647</v>
      </c>
      <c r="C464" t="s">
        <v>4668</v>
      </c>
    </row>
    <row r="465" spans="1:3">
      <c r="A465" t="s">
        <v>238</v>
      </c>
      <c r="B465" t="s">
        <v>733</v>
      </c>
      <c r="C465" t="s">
        <v>4672</v>
      </c>
    </row>
    <row r="466" spans="1:3">
      <c r="A466" t="s">
        <v>238</v>
      </c>
      <c r="B466" t="s">
        <v>686</v>
      </c>
      <c r="C466" t="s">
        <v>4669</v>
      </c>
    </row>
    <row r="467" spans="1:3">
      <c r="A467" t="s">
        <v>238</v>
      </c>
      <c r="B467" t="s">
        <v>648</v>
      </c>
      <c r="C467" t="s">
        <v>4668</v>
      </c>
    </row>
    <row r="468" spans="1:3">
      <c r="A468" t="s">
        <v>238</v>
      </c>
      <c r="B468" t="s">
        <v>704</v>
      </c>
      <c r="C468" t="s">
        <v>4409</v>
      </c>
    </row>
    <row r="469" spans="1:3">
      <c r="A469" t="s">
        <v>238</v>
      </c>
      <c r="B469" t="s">
        <v>687</v>
      </c>
      <c r="C469" t="s">
        <v>4669</v>
      </c>
    </row>
    <row r="470" spans="1:3">
      <c r="A470" t="s">
        <v>238</v>
      </c>
      <c r="B470" t="s">
        <v>734</v>
      </c>
      <c r="C470" t="s">
        <v>4672</v>
      </c>
    </row>
    <row r="471" spans="1:3">
      <c r="A471" t="s">
        <v>238</v>
      </c>
      <c r="B471" t="s">
        <v>705</v>
      </c>
      <c r="C471" t="s">
        <v>4409</v>
      </c>
    </row>
    <row r="472" spans="1:3">
      <c r="A472" t="s">
        <v>238</v>
      </c>
      <c r="B472" t="s">
        <v>4553</v>
      </c>
      <c r="C472" t="s">
        <v>4669</v>
      </c>
    </row>
    <row r="473" spans="1:3">
      <c r="A473" t="s">
        <v>238</v>
      </c>
      <c r="B473" t="s">
        <v>3991</v>
      </c>
      <c r="C473" t="s">
        <v>4409</v>
      </c>
    </row>
    <row r="474" spans="1:3">
      <c r="A474" t="s">
        <v>238</v>
      </c>
      <c r="B474" t="s">
        <v>4552</v>
      </c>
      <c r="C474" t="s">
        <v>4409</v>
      </c>
    </row>
    <row r="475" spans="1:3">
      <c r="A475" t="s">
        <v>238</v>
      </c>
      <c r="B475" t="s">
        <v>4459</v>
      </c>
      <c r="C475" t="s">
        <v>4669</v>
      </c>
    </row>
    <row r="476" spans="1:3">
      <c r="A476" t="s">
        <v>238</v>
      </c>
      <c r="B476" t="s">
        <v>4468</v>
      </c>
      <c r="C476" t="s">
        <v>4672</v>
      </c>
    </row>
    <row r="477" spans="1:3">
      <c r="A477" t="s">
        <v>238</v>
      </c>
      <c r="B477" t="s">
        <v>4469</v>
      </c>
      <c r="C477" t="s">
        <v>4672</v>
      </c>
    </row>
    <row r="478" spans="1:3">
      <c r="A478" t="s">
        <v>238</v>
      </c>
      <c r="B478" t="s">
        <v>4480</v>
      </c>
      <c r="C478" t="s">
        <v>4669</v>
      </c>
    </row>
    <row r="479" spans="1:3">
      <c r="A479" t="s">
        <v>238</v>
      </c>
      <c r="B479" t="s">
        <v>4470</v>
      </c>
      <c r="C479" t="s">
        <v>4672</v>
      </c>
    </row>
    <row r="480" spans="1:3">
      <c r="A480" t="s">
        <v>238</v>
      </c>
      <c r="B480" t="s">
        <v>4526</v>
      </c>
      <c r="C480" t="s">
        <v>4668</v>
      </c>
    </row>
    <row r="481" spans="1:3">
      <c r="A481" t="s">
        <v>238</v>
      </c>
      <c r="B481" t="s">
        <v>399</v>
      </c>
      <c r="C481" t="s">
        <v>4409</v>
      </c>
    </row>
    <row r="482" spans="1:3">
      <c r="A482" t="s">
        <v>238</v>
      </c>
      <c r="B482" t="s">
        <v>746</v>
      </c>
      <c r="C482" t="s">
        <v>4668</v>
      </c>
    </row>
    <row r="483" spans="1:3">
      <c r="A483" t="s">
        <v>238</v>
      </c>
      <c r="B483" t="s">
        <v>676</v>
      </c>
      <c r="C483" t="s">
        <v>4672</v>
      </c>
    </row>
    <row r="484" spans="1:3">
      <c r="A484" t="s">
        <v>238</v>
      </c>
      <c r="B484" t="s">
        <v>707</v>
      </c>
      <c r="C484" t="s">
        <v>4409</v>
      </c>
    </row>
    <row r="485" spans="1:3">
      <c r="A485" t="s">
        <v>238</v>
      </c>
      <c r="B485" t="s">
        <v>737</v>
      </c>
      <c r="C485" t="s">
        <v>4672</v>
      </c>
    </row>
    <row r="486" spans="1:3">
      <c r="A486" t="s">
        <v>238</v>
      </c>
      <c r="B486" t="s">
        <v>3602</v>
      </c>
      <c r="C486" t="s">
        <v>4672</v>
      </c>
    </row>
    <row r="487" spans="1:3">
      <c r="A487" t="s">
        <v>238</v>
      </c>
      <c r="B487" t="s">
        <v>4440</v>
      </c>
      <c r="C487" t="s">
        <v>4409</v>
      </c>
    </row>
    <row r="488" spans="1:3">
      <c r="A488" t="s">
        <v>238</v>
      </c>
      <c r="B488" t="s">
        <v>540</v>
      </c>
      <c r="C488" t="s">
        <v>4668</v>
      </c>
    </row>
    <row r="489" spans="1:3">
      <c r="A489" t="s">
        <v>238</v>
      </c>
      <c r="B489" t="s">
        <v>688</v>
      </c>
      <c r="C489" t="s">
        <v>4669</v>
      </c>
    </row>
    <row r="490" spans="1:3">
      <c r="A490" t="s">
        <v>238</v>
      </c>
      <c r="B490" t="s">
        <v>621</v>
      </c>
      <c r="C490" t="s">
        <v>4668</v>
      </c>
    </row>
    <row r="491" spans="1:3">
      <c r="A491" t="s">
        <v>238</v>
      </c>
      <c r="B491" t="s">
        <v>4000</v>
      </c>
      <c r="C491" t="s">
        <v>4668</v>
      </c>
    </row>
    <row r="492" spans="1:3">
      <c r="A492" t="s">
        <v>238</v>
      </c>
      <c r="B492" t="s">
        <v>4508</v>
      </c>
      <c r="C492" t="s">
        <v>4668</v>
      </c>
    </row>
    <row r="493" spans="1:3">
      <c r="A493" t="s">
        <v>238</v>
      </c>
      <c r="B493" t="s">
        <v>630</v>
      </c>
      <c r="C493" t="s">
        <v>4409</v>
      </c>
    </row>
    <row r="494" spans="1:3">
      <c r="A494" t="s">
        <v>238</v>
      </c>
      <c r="B494" t="s">
        <v>4002</v>
      </c>
      <c r="C494" t="s">
        <v>4669</v>
      </c>
    </row>
    <row r="495" spans="1:3">
      <c r="A495" t="s">
        <v>238</v>
      </c>
      <c r="B495" t="s">
        <v>709</v>
      </c>
      <c r="C495" t="s">
        <v>4409</v>
      </c>
    </row>
    <row r="496" spans="1:3">
      <c r="A496" t="s">
        <v>339</v>
      </c>
      <c r="C496" t="s">
        <v>4398</v>
      </c>
    </row>
    <row r="497" spans="1:3">
      <c r="A497" t="s">
        <v>381</v>
      </c>
      <c r="C497" t="s">
        <v>4403</v>
      </c>
    </row>
    <row r="498" spans="1:3">
      <c r="A498" t="s">
        <v>313</v>
      </c>
      <c r="C498" t="s">
        <v>4404</v>
      </c>
    </row>
    <row r="499" spans="1:3">
      <c r="A499" t="s">
        <v>450</v>
      </c>
      <c r="C499" t="s">
        <v>4677</v>
      </c>
    </row>
    <row r="500" spans="1:3">
      <c r="A500" t="s">
        <v>417</v>
      </c>
      <c r="C500" t="s">
        <v>4401</v>
      </c>
    </row>
    <row r="501" spans="1:3">
      <c r="A501" t="s">
        <v>239</v>
      </c>
      <c r="C501" t="s">
        <v>4677</v>
      </c>
    </row>
    <row r="502" spans="1:3">
      <c r="A502" t="s">
        <v>296</v>
      </c>
      <c r="C502" t="s">
        <v>4402</v>
      </c>
    </row>
    <row r="503" spans="1:3">
      <c r="A503" t="s">
        <v>312</v>
      </c>
      <c r="C503" t="s">
        <v>4402</v>
      </c>
    </row>
    <row r="504" spans="1:3">
      <c r="A504" t="s">
        <v>240</v>
      </c>
      <c r="C504" t="s">
        <v>4398</v>
      </c>
    </row>
    <row r="505" spans="1:3">
      <c r="A505" t="s">
        <v>241</v>
      </c>
      <c r="C505" t="s">
        <v>4403</v>
      </c>
    </row>
    <row r="506" spans="1:3">
      <c r="A506" t="s">
        <v>242</v>
      </c>
      <c r="C506" t="s">
        <v>4402</v>
      </c>
    </row>
    <row r="507" spans="1:3">
      <c r="A507" t="s">
        <v>435</v>
      </c>
      <c r="C507" t="s">
        <v>4398</v>
      </c>
    </row>
    <row r="508" spans="1:3">
      <c r="A508" t="s">
        <v>243</v>
      </c>
      <c r="C508" t="s">
        <v>4676</v>
      </c>
    </row>
    <row r="509" spans="1:3">
      <c r="A509" t="s">
        <v>279</v>
      </c>
      <c r="C509" t="s">
        <v>4676</v>
      </c>
    </row>
    <row r="510" spans="1:3">
      <c r="A510" t="s">
        <v>286</v>
      </c>
      <c r="C510" t="s">
        <v>4398</v>
      </c>
    </row>
    <row r="511" spans="1:3">
      <c r="A511" t="s">
        <v>308</v>
      </c>
      <c r="C511" t="s">
        <v>4402</v>
      </c>
    </row>
    <row r="512" spans="1:3">
      <c r="A512" t="s">
        <v>434</v>
      </c>
      <c r="C512" t="s">
        <v>4403</v>
      </c>
    </row>
    <row r="513" spans="1:3">
      <c r="A513" t="s">
        <v>334</v>
      </c>
      <c r="C513" t="s">
        <v>4676</v>
      </c>
    </row>
    <row r="514" spans="1:3">
      <c r="A514" t="s">
        <v>378</v>
      </c>
      <c r="C514" t="s">
        <v>4676</v>
      </c>
    </row>
    <row r="515" spans="1:3">
      <c r="A515" t="s">
        <v>373</v>
      </c>
      <c r="C515" t="s">
        <v>4402</v>
      </c>
    </row>
    <row r="516" spans="1:3">
      <c r="A516" t="s">
        <v>297</v>
      </c>
      <c r="C516" t="s">
        <v>4407</v>
      </c>
    </row>
    <row r="517" spans="1:3">
      <c r="A517" t="s">
        <v>348</v>
      </c>
      <c r="C517" t="s">
        <v>4679</v>
      </c>
    </row>
    <row r="518" spans="1:3">
      <c r="A518" t="s">
        <v>298</v>
      </c>
      <c r="C518" t="s">
        <v>4398</v>
      </c>
    </row>
    <row r="519" spans="1:3">
      <c r="A519" t="s">
        <v>451</v>
      </c>
      <c r="C519" t="s">
        <v>4677</v>
      </c>
    </row>
    <row r="520" spans="1:3">
      <c r="A520" t="s">
        <v>423</v>
      </c>
      <c r="C520" t="s">
        <v>4681</v>
      </c>
    </row>
    <row r="521" spans="1:3">
      <c r="A521" t="s">
        <v>406</v>
      </c>
      <c r="C521" t="s">
        <v>4401</v>
      </c>
    </row>
    <row r="522" spans="1:3">
      <c r="A522" t="s">
        <v>293</v>
      </c>
      <c r="C522" t="s">
        <v>4407</v>
      </c>
    </row>
    <row r="523" spans="1:3">
      <c r="A523" t="s">
        <v>357</v>
      </c>
      <c r="C523" t="s">
        <v>4676</v>
      </c>
    </row>
    <row r="524" spans="1:3">
      <c r="A524" t="s">
        <v>346</v>
      </c>
      <c r="C524" t="s">
        <v>4687</v>
      </c>
    </row>
    <row r="525" spans="1:3">
      <c r="A525" t="s">
        <v>244</v>
      </c>
      <c r="C525" t="s">
        <v>4676</v>
      </c>
    </row>
    <row r="526" spans="1:3">
      <c r="A526" t="s">
        <v>399</v>
      </c>
      <c r="C526" t="s">
        <v>4681</v>
      </c>
    </row>
    <row r="527" spans="1:3">
      <c r="A527" t="s">
        <v>245</v>
      </c>
      <c r="C527" t="s">
        <v>4401</v>
      </c>
    </row>
    <row r="528" spans="1:3">
      <c r="A528" t="s">
        <v>410</v>
      </c>
      <c r="C528" t="s">
        <v>4680</v>
      </c>
    </row>
    <row r="529" spans="1:3">
      <c r="A529" t="s">
        <v>246</v>
      </c>
      <c r="C529" t="s">
        <v>4681</v>
      </c>
    </row>
    <row r="530" spans="1:3">
      <c r="A530" t="s">
        <v>295</v>
      </c>
      <c r="C530" t="s">
        <v>4405</v>
      </c>
    </row>
    <row r="531" spans="1:3">
      <c r="A531" t="s">
        <v>249</v>
      </c>
      <c r="C531" t="s">
        <v>4402</v>
      </c>
    </row>
    <row r="532" spans="1:3">
      <c r="A532" t="s">
        <v>247</v>
      </c>
      <c r="C532" t="s">
        <v>4402</v>
      </c>
    </row>
    <row r="533" spans="1:3">
      <c r="A533" t="s">
        <v>248</v>
      </c>
      <c r="C533" t="s">
        <v>4398</v>
      </c>
    </row>
    <row r="534" spans="1:3">
      <c r="A534" t="s">
        <v>250</v>
      </c>
      <c r="C534" t="s">
        <v>4403</v>
      </c>
    </row>
    <row r="535" spans="1:3">
      <c r="A535" t="s">
        <v>392</v>
      </c>
      <c r="C535" t="s">
        <v>4681</v>
      </c>
    </row>
    <row r="536" spans="1:3">
      <c r="A536" t="s">
        <v>277</v>
      </c>
      <c r="C536" t="s">
        <v>4407</v>
      </c>
    </row>
    <row r="537" spans="1:3">
      <c r="A537" t="s">
        <v>398</v>
      </c>
      <c r="C537" t="s">
        <v>4402</v>
      </c>
    </row>
    <row r="538" spans="1:3">
      <c r="A538" t="s">
        <v>415</v>
      </c>
      <c r="C538" t="s">
        <v>4403</v>
      </c>
    </row>
    <row r="539" spans="1:3">
      <c r="A539" t="s">
        <v>251</v>
      </c>
      <c r="C539" t="s">
        <v>4405</v>
      </c>
    </row>
    <row r="540" spans="1:3">
      <c r="A540" t="s">
        <v>252</v>
      </c>
      <c r="C540" t="s">
        <v>4679</v>
      </c>
    </row>
    <row r="541" spans="1:3">
      <c r="A541" t="s">
        <v>253</v>
      </c>
      <c r="C541" t="s">
        <v>4402</v>
      </c>
    </row>
    <row r="542" spans="1:3">
      <c r="A542" t="s">
        <v>340</v>
      </c>
      <c r="C542" t="s">
        <v>4680</v>
      </c>
    </row>
    <row r="543" spans="1:3">
      <c r="A543" t="s">
        <v>254</v>
      </c>
      <c r="C543" t="s">
        <v>4679</v>
      </c>
    </row>
    <row r="544" spans="1:3">
      <c r="A544" t="s">
        <v>255</v>
      </c>
      <c r="C544" t="s">
        <v>4398</v>
      </c>
    </row>
    <row r="545" spans="1:3">
      <c r="A545" t="s">
        <v>338</v>
      </c>
      <c r="C545" t="s">
        <v>4676</v>
      </c>
    </row>
    <row r="546" spans="1:3">
      <c r="A546" t="s">
        <v>360</v>
      </c>
      <c r="C546" t="s">
        <v>4681</v>
      </c>
    </row>
    <row r="547" spans="1:3">
      <c r="A547" t="s">
        <v>256</v>
      </c>
      <c r="C547" t="s">
        <v>4404</v>
      </c>
    </row>
    <row r="548" spans="1:3">
      <c r="A548" t="s">
        <v>257</v>
      </c>
      <c r="C548" t="s">
        <v>4398</v>
      </c>
    </row>
    <row r="549" spans="1:3">
      <c r="A549" t="s">
        <v>327</v>
      </c>
      <c r="C549" t="s">
        <v>4403</v>
      </c>
    </row>
    <row r="550" spans="1:3">
      <c r="A550" t="s">
        <v>377</v>
      </c>
      <c r="C550" t="s">
        <v>4677</v>
      </c>
    </row>
    <row r="551" spans="1:3">
      <c r="A551" t="s">
        <v>258</v>
      </c>
      <c r="C551" t="s">
        <v>4407</v>
      </c>
    </row>
    <row r="552" spans="1:3">
      <c r="A552" t="s">
        <v>259</v>
      </c>
      <c r="C552" t="s">
        <v>4680</v>
      </c>
    </row>
    <row r="553" spans="1:3">
      <c r="A553" t="s">
        <v>260</v>
      </c>
      <c r="C553" t="s">
        <v>4403</v>
      </c>
    </row>
    <row r="554" spans="1:3">
      <c r="A554" t="s">
        <v>321</v>
      </c>
      <c r="C554" t="s">
        <v>4403</v>
      </c>
    </row>
    <row r="555" spans="1:3">
      <c r="A555" t="s">
        <v>344</v>
      </c>
      <c r="C555" t="s">
        <v>4401</v>
      </c>
    </row>
    <row r="556" spans="1:3">
      <c r="A556" t="s">
        <v>261</v>
      </c>
      <c r="C556" t="s">
        <v>4677</v>
      </c>
    </row>
    <row r="557" spans="1:3">
      <c r="A557" t="s">
        <v>317</v>
      </c>
      <c r="C557" t="s">
        <v>4677</v>
      </c>
    </row>
    <row r="558" spans="1:3">
      <c r="A558" t="s">
        <v>385</v>
      </c>
      <c r="C558" t="s">
        <v>4679</v>
      </c>
    </row>
    <row r="559" spans="1:3">
      <c r="A559" t="s">
        <v>262</v>
      </c>
      <c r="C559" t="s">
        <v>4681</v>
      </c>
    </row>
    <row r="560" spans="1:3">
      <c r="A560" t="s">
        <v>263</v>
      </c>
      <c r="C560" t="s">
        <v>4677</v>
      </c>
    </row>
    <row r="561" spans="1:3">
      <c r="A561" t="s">
        <v>264</v>
      </c>
      <c r="C561" t="s">
        <v>4680</v>
      </c>
    </row>
    <row r="562" spans="1:3">
      <c r="A562" t="s">
        <v>336</v>
      </c>
      <c r="C562" t="s">
        <v>4677</v>
      </c>
    </row>
    <row r="563" spans="1:3">
      <c r="A563" t="s">
        <v>265</v>
      </c>
      <c r="C563" t="s">
        <v>4401</v>
      </c>
    </row>
    <row r="564" spans="1:3">
      <c r="A564" t="s">
        <v>280</v>
      </c>
      <c r="C564" t="s">
        <v>4676</v>
      </c>
    </row>
    <row r="565" spans="1:3">
      <c r="A565" t="s">
        <v>266</v>
      </c>
      <c r="C565" t="s">
        <v>4403</v>
      </c>
    </row>
    <row r="566" spans="1:3">
      <c r="A566" t="s">
        <v>384</v>
      </c>
      <c r="C566" t="s">
        <v>4681</v>
      </c>
    </row>
    <row r="567" spans="1:3">
      <c r="A567" t="s">
        <v>433</v>
      </c>
      <c r="C567" t="s">
        <v>4681</v>
      </c>
    </row>
    <row r="568" spans="1:3">
      <c r="A568" t="s">
        <v>397</v>
      </c>
      <c r="C568" t="s">
        <v>4681</v>
      </c>
    </row>
    <row r="569" spans="1:3">
      <c r="A569" t="s">
        <v>267</v>
      </c>
      <c r="C569" t="s">
        <v>4676</v>
      </c>
    </row>
    <row r="570" spans="1:3">
      <c r="A570" t="s">
        <v>268</v>
      </c>
      <c r="C570" t="s">
        <v>4676</v>
      </c>
    </row>
    <row r="571" spans="1:3">
      <c r="A571" t="s">
        <v>269</v>
      </c>
      <c r="C571" t="s">
        <v>4404</v>
      </c>
    </row>
    <row r="572" spans="1:3">
      <c r="A572" t="s">
        <v>273</v>
      </c>
      <c r="C572" t="s">
        <v>4400</v>
      </c>
    </row>
    <row r="573" spans="1:3">
      <c r="A573" t="s">
        <v>270</v>
      </c>
      <c r="C573" t="s">
        <v>4401</v>
      </c>
    </row>
    <row r="574" spans="1:3">
      <c r="A574" t="s">
        <v>271</v>
      </c>
      <c r="C574" t="s">
        <v>4402</v>
      </c>
    </row>
    <row r="575" spans="1:3">
      <c r="A575" t="s">
        <v>333</v>
      </c>
      <c r="C575" t="s">
        <v>4677</v>
      </c>
    </row>
    <row r="576" spans="1:3">
      <c r="A576" t="s">
        <v>272</v>
      </c>
      <c r="C576" t="s">
        <v>4679</v>
      </c>
    </row>
  </sheetData>
  <sortState ref="A2:C576">
    <sortCondition ref="A2:A576"/>
    <sortCondition ref="B2:B576"/>
  </sortState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576"/>
  <sheetViews>
    <sheetView workbookViewId="0">
      <selection activeCell="B29" sqref="B29"/>
    </sheetView>
  </sheetViews>
  <sheetFormatPr baseColWidth="10" defaultRowHeight="15" x14ac:dyDescent="0"/>
  <cols>
    <col min="1" max="1" width="56.6640625" bestFit="1" customWidth="1"/>
    <col min="2" max="2" width="25.5" bestFit="1" customWidth="1"/>
    <col min="3" max="3" width="28" bestFit="1" customWidth="1"/>
  </cols>
  <sheetData>
    <row r="1" spans="1:3">
      <c r="A1" s="3" t="s">
        <v>4719</v>
      </c>
      <c r="B1" s="3" t="s">
        <v>4717</v>
      </c>
      <c r="C1" s="3" t="s">
        <v>631</v>
      </c>
    </row>
    <row r="2" spans="1:3">
      <c r="A2" t="s">
        <v>4409</v>
      </c>
      <c r="B2" t="s">
        <v>238</v>
      </c>
      <c r="C2" t="s">
        <v>3940</v>
      </c>
    </row>
    <row r="3" spans="1:3">
      <c r="A3" t="s">
        <v>4409</v>
      </c>
      <c r="B3" t="s">
        <v>238</v>
      </c>
      <c r="C3" t="s">
        <v>706</v>
      </c>
    </row>
    <row r="4" spans="1:3">
      <c r="A4" t="s">
        <v>4409</v>
      </c>
      <c r="B4" t="s">
        <v>238</v>
      </c>
      <c r="C4" t="s">
        <v>542</v>
      </c>
    </row>
    <row r="5" spans="1:3">
      <c r="A5" t="s">
        <v>4409</v>
      </c>
      <c r="B5" t="s">
        <v>238</v>
      </c>
      <c r="C5" t="s">
        <v>4467</v>
      </c>
    </row>
    <row r="6" spans="1:3">
      <c r="A6" t="s">
        <v>4409</v>
      </c>
      <c r="B6" t="s">
        <v>238</v>
      </c>
      <c r="C6" t="s">
        <v>3945</v>
      </c>
    </row>
    <row r="7" spans="1:3">
      <c r="A7" t="s">
        <v>4409</v>
      </c>
      <c r="B7" t="s">
        <v>238</v>
      </c>
      <c r="C7" t="s">
        <v>545</v>
      </c>
    </row>
    <row r="8" spans="1:3">
      <c r="A8" t="s">
        <v>4409</v>
      </c>
      <c r="B8" t="s">
        <v>238</v>
      </c>
      <c r="C8" t="s">
        <v>63</v>
      </c>
    </row>
    <row r="9" spans="1:3">
      <c r="A9" t="s">
        <v>4409</v>
      </c>
      <c r="B9" t="s">
        <v>238</v>
      </c>
      <c r="C9" t="s">
        <v>546</v>
      </c>
    </row>
    <row r="10" spans="1:3">
      <c r="A10" t="s">
        <v>4409</v>
      </c>
      <c r="B10" t="s">
        <v>238</v>
      </c>
      <c r="C10" t="s">
        <v>547</v>
      </c>
    </row>
    <row r="11" spans="1:3">
      <c r="A11" t="s">
        <v>4409</v>
      </c>
      <c r="B11" t="s">
        <v>238</v>
      </c>
      <c r="C11" t="s">
        <v>549</v>
      </c>
    </row>
    <row r="12" spans="1:3">
      <c r="A12" t="s">
        <v>4409</v>
      </c>
      <c r="B12" t="s">
        <v>238</v>
      </c>
      <c r="C12" t="s">
        <v>694</v>
      </c>
    </row>
    <row r="13" spans="1:3">
      <c r="A13" t="s">
        <v>4409</v>
      </c>
      <c r="B13" t="s">
        <v>238</v>
      </c>
      <c r="C13" t="s">
        <v>637</v>
      </c>
    </row>
    <row r="14" spans="1:3">
      <c r="A14" t="s">
        <v>4409</v>
      </c>
      <c r="B14" t="s">
        <v>238</v>
      </c>
      <c r="C14" t="s">
        <v>3954</v>
      </c>
    </row>
    <row r="15" spans="1:3">
      <c r="A15" t="s">
        <v>4409</v>
      </c>
      <c r="B15" t="s">
        <v>238</v>
      </c>
      <c r="C15" t="s">
        <v>90</v>
      </c>
    </row>
    <row r="16" spans="1:3">
      <c r="A16" t="s">
        <v>4409</v>
      </c>
      <c r="B16" t="s">
        <v>238</v>
      </c>
      <c r="C16" t="s">
        <v>695</v>
      </c>
    </row>
    <row r="17" spans="1:3">
      <c r="A17" t="s">
        <v>4409</v>
      </c>
      <c r="B17" t="s">
        <v>238</v>
      </c>
      <c r="C17" t="s">
        <v>622</v>
      </c>
    </row>
    <row r="18" spans="1:3">
      <c r="A18" t="s">
        <v>4409</v>
      </c>
      <c r="B18" t="s">
        <v>238</v>
      </c>
      <c r="C18" t="s">
        <v>3957</v>
      </c>
    </row>
    <row r="19" spans="1:3">
      <c r="A19" t="s">
        <v>4409</v>
      </c>
      <c r="B19" t="s">
        <v>238</v>
      </c>
      <c r="C19" t="s">
        <v>634</v>
      </c>
    </row>
    <row r="20" spans="1:3">
      <c r="A20" t="s">
        <v>4409</v>
      </c>
      <c r="B20" t="s">
        <v>238</v>
      </c>
      <c r="C20" t="s">
        <v>635</v>
      </c>
    </row>
    <row r="21" spans="1:3">
      <c r="A21" t="s">
        <v>4409</v>
      </c>
      <c r="B21" t="s">
        <v>238</v>
      </c>
      <c r="C21" t="s">
        <v>697</v>
      </c>
    </row>
    <row r="22" spans="1:3">
      <c r="A22" t="s">
        <v>4409</v>
      </c>
      <c r="B22" t="s">
        <v>238</v>
      </c>
      <c r="C22" t="s">
        <v>3959</v>
      </c>
    </row>
    <row r="23" spans="1:3">
      <c r="A23" t="s">
        <v>4409</v>
      </c>
      <c r="B23" t="s">
        <v>238</v>
      </c>
      <c r="C23" t="s">
        <v>3289</v>
      </c>
    </row>
    <row r="24" spans="1:3">
      <c r="A24" t="s">
        <v>4409</v>
      </c>
      <c r="B24" t="s">
        <v>238</v>
      </c>
      <c r="C24" t="s">
        <v>518</v>
      </c>
    </row>
    <row r="25" spans="1:3">
      <c r="A25" t="s">
        <v>4409</v>
      </c>
      <c r="B25" t="s">
        <v>238</v>
      </c>
      <c r="C25" t="s">
        <v>519</v>
      </c>
    </row>
    <row r="26" spans="1:3">
      <c r="A26" t="s">
        <v>4409</v>
      </c>
      <c r="B26" t="s">
        <v>238</v>
      </c>
      <c r="C26" t="s">
        <v>699</v>
      </c>
    </row>
    <row r="27" spans="1:3">
      <c r="A27" t="s">
        <v>4409</v>
      </c>
      <c r="B27" t="s">
        <v>238</v>
      </c>
      <c r="C27" t="s">
        <v>636</v>
      </c>
    </row>
    <row r="28" spans="1:3">
      <c r="A28" t="s">
        <v>4409</v>
      </c>
      <c r="B28" t="s">
        <v>238</v>
      </c>
      <c r="C28" t="s">
        <v>700</v>
      </c>
    </row>
    <row r="29" spans="1:3">
      <c r="A29" t="s">
        <v>4409</v>
      </c>
      <c r="B29" t="s">
        <v>238</v>
      </c>
      <c r="C29" t="s">
        <v>3965</v>
      </c>
    </row>
    <row r="30" spans="1:3">
      <c r="A30" t="s">
        <v>4409</v>
      </c>
      <c r="B30" t="s">
        <v>238</v>
      </c>
      <c r="C30" t="s">
        <v>525</v>
      </c>
    </row>
    <row r="31" spans="1:3">
      <c r="A31" t="s">
        <v>4409</v>
      </c>
      <c r="B31" t="s">
        <v>238</v>
      </c>
      <c r="C31" t="s">
        <v>3970</v>
      </c>
    </row>
    <row r="32" spans="1:3">
      <c r="A32" t="s">
        <v>4409</v>
      </c>
      <c r="B32" t="s">
        <v>238</v>
      </c>
      <c r="C32" t="s">
        <v>528</v>
      </c>
    </row>
    <row r="33" spans="1:3">
      <c r="A33" t="s">
        <v>4409</v>
      </c>
      <c r="B33" t="s">
        <v>238</v>
      </c>
      <c r="C33" t="s">
        <v>288</v>
      </c>
    </row>
    <row r="34" spans="1:3">
      <c r="A34" t="s">
        <v>4409</v>
      </c>
      <c r="B34" t="s">
        <v>238</v>
      </c>
      <c r="C34" t="s">
        <v>625</v>
      </c>
    </row>
    <row r="35" spans="1:3">
      <c r="A35" t="s">
        <v>4409</v>
      </c>
      <c r="B35" t="s">
        <v>238</v>
      </c>
      <c r="C35" t="s">
        <v>310</v>
      </c>
    </row>
    <row r="36" spans="1:3">
      <c r="A36" t="s">
        <v>4409</v>
      </c>
      <c r="B36" t="s">
        <v>238</v>
      </c>
      <c r="C36" t="s">
        <v>3978</v>
      </c>
    </row>
    <row r="37" spans="1:3">
      <c r="A37" t="s">
        <v>4409</v>
      </c>
      <c r="B37" t="s">
        <v>238</v>
      </c>
      <c r="C37" t="s">
        <v>703</v>
      </c>
    </row>
    <row r="38" spans="1:3">
      <c r="A38" t="s">
        <v>4409</v>
      </c>
      <c r="B38" t="s">
        <v>238</v>
      </c>
      <c r="C38" t="s">
        <v>3982</v>
      </c>
    </row>
    <row r="39" spans="1:3">
      <c r="A39" t="s">
        <v>4409</v>
      </c>
      <c r="B39" t="s">
        <v>238</v>
      </c>
      <c r="C39" t="s">
        <v>3984</v>
      </c>
    </row>
    <row r="40" spans="1:3">
      <c r="A40" t="s">
        <v>4409</v>
      </c>
      <c r="B40" t="s">
        <v>238</v>
      </c>
      <c r="C40" t="s">
        <v>538</v>
      </c>
    </row>
    <row r="41" spans="1:3">
      <c r="A41" t="s">
        <v>4409</v>
      </c>
      <c r="B41" t="s">
        <v>238</v>
      </c>
      <c r="C41" t="s">
        <v>3988</v>
      </c>
    </row>
    <row r="42" spans="1:3">
      <c r="A42" t="s">
        <v>4409</v>
      </c>
      <c r="B42" t="s">
        <v>238</v>
      </c>
      <c r="C42" t="s">
        <v>704</v>
      </c>
    </row>
    <row r="43" spans="1:3">
      <c r="A43" t="s">
        <v>4409</v>
      </c>
      <c r="B43" t="s">
        <v>238</v>
      </c>
      <c r="C43" t="s">
        <v>705</v>
      </c>
    </row>
    <row r="44" spans="1:3">
      <c r="A44" t="s">
        <v>4409</v>
      </c>
      <c r="B44" t="s">
        <v>238</v>
      </c>
      <c r="C44" t="s">
        <v>3991</v>
      </c>
    </row>
    <row r="45" spans="1:3">
      <c r="A45" t="s">
        <v>4409</v>
      </c>
      <c r="B45" t="s">
        <v>238</v>
      </c>
      <c r="C45" t="s">
        <v>4552</v>
      </c>
    </row>
    <row r="46" spans="1:3">
      <c r="A46" t="s">
        <v>4409</v>
      </c>
      <c r="B46" t="s">
        <v>238</v>
      </c>
      <c r="C46" t="s">
        <v>399</v>
      </c>
    </row>
    <row r="47" spans="1:3">
      <c r="A47" t="s">
        <v>4409</v>
      </c>
      <c r="B47" t="s">
        <v>238</v>
      </c>
      <c r="C47" t="s">
        <v>707</v>
      </c>
    </row>
    <row r="48" spans="1:3">
      <c r="A48" t="s">
        <v>4409</v>
      </c>
      <c r="B48" t="s">
        <v>238</v>
      </c>
      <c r="C48" t="s">
        <v>4440</v>
      </c>
    </row>
    <row r="49" spans="1:3">
      <c r="A49" t="s">
        <v>4409</v>
      </c>
      <c r="B49" t="s">
        <v>238</v>
      </c>
      <c r="C49" t="s">
        <v>630</v>
      </c>
    </row>
    <row r="50" spans="1:3">
      <c r="A50" t="s">
        <v>4409</v>
      </c>
      <c r="B50" t="s">
        <v>238</v>
      </c>
      <c r="C50" t="s">
        <v>709</v>
      </c>
    </row>
    <row r="51" spans="1:3">
      <c r="A51" t="s">
        <v>4669</v>
      </c>
      <c r="B51" t="s">
        <v>238</v>
      </c>
      <c r="C51" t="s">
        <v>4564</v>
      </c>
    </row>
    <row r="52" spans="1:3">
      <c r="A52" t="s">
        <v>4669</v>
      </c>
      <c r="B52" t="s">
        <v>238</v>
      </c>
      <c r="C52" t="s">
        <v>510</v>
      </c>
    </row>
    <row r="53" spans="1:3">
      <c r="A53" t="s">
        <v>4669</v>
      </c>
      <c r="B53" t="s">
        <v>238</v>
      </c>
      <c r="C53" t="s">
        <v>511</v>
      </c>
    </row>
    <row r="54" spans="1:3">
      <c r="A54" t="s">
        <v>4669</v>
      </c>
      <c r="B54" t="s">
        <v>238</v>
      </c>
      <c r="C54" t="s">
        <v>512</v>
      </c>
    </row>
    <row r="55" spans="1:3">
      <c r="A55" t="s">
        <v>4669</v>
      </c>
      <c r="B55" t="s">
        <v>238</v>
      </c>
      <c r="C55" t="s">
        <v>690</v>
      </c>
    </row>
    <row r="56" spans="1:3">
      <c r="A56" t="s">
        <v>4669</v>
      </c>
      <c r="B56" t="s">
        <v>238</v>
      </c>
      <c r="C56" t="s">
        <v>4478</v>
      </c>
    </row>
    <row r="57" spans="1:3">
      <c r="A57" t="s">
        <v>4669</v>
      </c>
      <c r="B57" t="s">
        <v>238</v>
      </c>
      <c r="C57" t="s">
        <v>3948</v>
      </c>
    </row>
    <row r="58" spans="1:3">
      <c r="A58" t="s">
        <v>4669</v>
      </c>
      <c r="B58" t="s">
        <v>238</v>
      </c>
      <c r="C58" t="s">
        <v>548</v>
      </c>
    </row>
    <row r="59" spans="1:3">
      <c r="A59" t="s">
        <v>4669</v>
      </c>
      <c r="B59" t="s">
        <v>238</v>
      </c>
      <c r="C59" t="s">
        <v>710</v>
      </c>
    </row>
    <row r="60" spans="1:3">
      <c r="A60" t="s">
        <v>4669</v>
      </c>
      <c r="B60" t="s">
        <v>238</v>
      </c>
      <c r="C60" t="s">
        <v>682</v>
      </c>
    </row>
    <row r="61" spans="1:3">
      <c r="A61" t="s">
        <v>4669</v>
      </c>
      <c r="B61" t="s">
        <v>238</v>
      </c>
      <c r="C61" t="s">
        <v>691</v>
      </c>
    </row>
    <row r="62" spans="1:3">
      <c r="A62" t="s">
        <v>4669</v>
      </c>
      <c r="B62" t="s">
        <v>238</v>
      </c>
      <c r="C62" t="s">
        <v>723</v>
      </c>
    </row>
    <row r="63" spans="1:3">
      <c r="A63" t="s">
        <v>4669</v>
      </c>
      <c r="B63" t="s">
        <v>238</v>
      </c>
      <c r="C63" t="s">
        <v>724</v>
      </c>
    </row>
    <row r="64" spans="1:3">
      <c r="A64" t="s">
        <v>4669</v>
      </c>
      <c r="B64" t="s">
        <v>238</v>
      </c>
      <c r="C64" t="s">
        <v>711</v>
      </c>
    </row>
    <row r="65" spans="1:3">
      <c r="A65" t="s">
        <v>4669</v>
      </c>
      <c r="B65" t="s">
        <v>238</v>
      </c>
      <c r="C65" t="s">
        <v>712</v>
      </c>
    </row>
    <row r="66" spans="1:3">
      <c r="A66" t="s">
        <v>4669</v>
      </c>
      <c r="B66" t="s">
        <v>238</v>
      </c>
      <c r="C66" t="s">
        <v>521</v>
      </c>
    </row>
    <row r="67" spans="1:3">
      <c r="A67" t="s">
        <v>4669</v>
      </c>
      <c r="B67" t="s">
        <v>238</v>
      </c>
      <c r="C67" t="s">
        <v>3966</v>
      </c>
    </row>
    <row r="68" spans="1:3">
      <c r="A68" t="s">
        <v>4669</v>
      </c>
      <c r="B68" t="s">
        <v>238</v>
      </c>
      <c r="C68" t="s">
        <v>714</v>
      </c>
    </row>
    <row r="69" spans="1:3">
      <c r="A69" t="s">
        <v>4669</v>
      </c>
      <c r="B69" t="s">
        <v>238</v>
      </c>
      <c r="C69" t="s">
        <v>692</v>
      </c>
    </row>
    <row r="70" spans="1:3">
      <c r="A70" t="s">
        <v>4669</v>
      </c>
      <c r="B70" t="s">
        <v>238</v>
      </c>
      <c r="C70" t="s">
        <v>3975</v>
      </c>
    </row>
    <row r="71" spans="1:3">
      <c r="A71" t="s">
        <v>4669</v>
      </c>
      <c r="B71" t="s">
        <v>238</v>
      </c>
      <c r="C71" t="s">
        <v>715</v>
      </c>
    </row>
    <row r="72" spans="1:3">
      <c r="A72" t="s">
        <v>4669</v>
      </c>
      <c r="B72" t="s">
        <v>238</v>
      </c>
      <c r="C72" t="s">
        <v>683</v>
      </c>
    </row>
    <row r="73" spans="1:3">
      <c r="A73" t="s">
        <v>4669</v>
      </c>
      <c r="B73" t="s">
        <v>238</v>
      </c>
      <c r="C73" t="s">
        <v>684</v>
      </c>
    </row>
    <row r="74" spans="1:3">
      <c r="A74" t="s">
        <v>4669</v>
      </c>
      <c r="B74" t="s">
        <v>238</v>
      </c>
      <c r="C74" t="s">
        <v>685</v>
      </c>
    </row>
    <row r="75" spans="1:3">
      <c r="A75" t="s">
        <v>4669</v>
      </c>
      <c r="B75" t="s">
        <v>238</v>
      </c>
      <c r="C75" t="s">
        <v>534</v>
      </c>
    </row>
    <row r="76" spans="1:3">
      <c r="A76" t="s">
        <v>4669</v>
      </c>
      <c r="B76" t="s">
        <v>238</v>
      </c>
      <c r="C76" t="s">
        <v>717</v>
      </c>
    </row>
    <row r="77" spans="1:3">
      <c r="A77" t="s">
        <v>4669</v>
      </c>
      <c r="B77" t="s">
        <v>238</v>
      </c>
      <c r="C77" t="s">
        <v>4507</v>
      </c>
    </row>
    <row r="78" spans="1:3">
      <c r="A78" t="s">
        <v>4669</v>
      </c>
      <c r="B78" t="s">
        <v>238</v>
      </c>
      <c r="C78" t="s">
        <v>686</v>
      </c>
    </row>
    <row r="79" spans="1:3">
      <c r="A79" t="s">
        <v>4669</v>
      </c>
      <c r="B79" t="s">
        <v>238</v>
      </c>
      <c r="C79" t="s">
        <v>687</v>
      </c>
    </row>
    <row r="80" spans="1:3">
      <c r="A80" t="s">
        <v>4669</v>
      </c>
      <c r="B80" t="s">
        <v>238</v>
      </c>
      <c r="C80" t="s">
        <v>4553</v>
      </c>
    </row>
    <row r="81" spans="1:3">
      <c r="A81" t="s">
        <v>4669</v>
      </c>
      <c r="B81" t="s">
        <v>238</v>
      </c>
      <c r="C81" t="s">
        <v>4459</v>
      </c>
    </row>
    <row r="82" spans="1:3">
      <c r="A82" t="s">
        <v>4669</v>
      </c>
      <c r="B82" t="s">
        <v>238</v>
      </c>
      <c r="C82" t="s">
        <v>4480</v>
      </c>
    </row>
    <row r="83" spans="1:3">
      <c r="A83" t="s">
        <v>4669</v>
      </c>
      <c r="B83" t="s">
        <v>238</v>
      </c>
      <c r="C83" t="s">
        <v>688</v>
      </c>
    </row>
    <row r="84" spans="1:3">
      <c r="A84" t="s">
        <v>4669</v>
      </c>
      <c r="B84" t="s">
        <v>238</v>
      </c>
      <c r="C84" t="s">
        <v>4002</v>
      </c>
    </row>
    <row r="85" spans="1:3">
      <c r="A85" t="s">
        <v>4672</v>
      </c>
      <c r="B85" t="s">
        <v>238</v>
      </c>
      <c r="C85" t="s">
        <v>3943</v>
      </c>
    </row>
    <row r="86" spans="1:3">
      <c r="A86" t="s">
        <v>4672</v>
      </c>
      <c r="B86" t="s">
        <v>238</v>
      </c>
      <c r="C86" t="s">
        <v>677</v>
      </c>
    </row>
    <row r="87" spans="1:3">
      <c r="A87" t="s">
        <v>4672</v>
      </c>
      <c r="B87" t="s">
        <v>238</v>
      </c>
      <c r="C87" t="s">
        <v>678</v>
      </c>
    </row>
    <row r="88" spans="1:3">
      <c r="A88" t="s">
        <v>4672</v>
      </c>
      <c r="B88" t="s">
        <v>238</v>
      </c>
      <c r="C88" t="s">
        <v>543</v>
      </c>
    </row>
    <row r="89" spans="1:3">
      <c r="A89" t="s">
        <v>4672</v>
      </c>
      <c r="B89" t="s">
        <v>238</v>
      </c>
      <c r="C89" t="s">
        <v>738</v>
      </c>
    </row>
    <row r="90" spans="1:3">
      <c r="A90" t="s">
        <v>4672</v>
      </c>
      <c r="B90" t="s">
        <v>238</v>
      </c>
      <c r="C90" t="s">
        <v>544</v>
      </c>
    </row>
    <row r="91" spans="1:3">
      <c r="A91" t="s">
        <v>4672</v>
      </c>
      <c r="B91" t="s">
        <v>238</v>
      </c>
      <c r="C91" t="s">
        <v>64</v>
      </c>
    </row>
    <row r="92" spans="1:3">
      <c r="A92" t="s">
        <v>4672</v>
      </c>
      <c r="B92" t="s">
        <v>238</v>
      </c>
      <c r="C92" t="s">
        <v>513</v>
      </c>
    </row>
    <row r="93" spans="1:3">
      <c r="A93" t="s">
        <v>4672</v>
      </c>
      <c r="B93" t="s">
        <v>238</v>
      </c>
      <c r="C93" t="s">
        <v>550</v>
      </c>
    </row>
    <row r="94" spans="1:3">
      <c r="A94" t="s">
        <v>4672</v>
      </c>
      <c r="B94" t="s">
        <v>238</v>
      </c>
      <c r="C94" t="s">
        <v>727</v>
      </c>
    </row>
    <row r="95" spans="1:3">
      <c r="A95" t="s">
        <v>4672</v>
      </c>
      <c r="B95" t="s">
        <v>238</v>
      </c>
      <c r="C95" t="s">
        <v>728</v>
      </c>
    </row>
    <row r="96" spans="1:3">
      <c r="A96" t="s">
        <v>4672</v>
      </c>
      <c r="B96" t="s">
        <v>238</v>
      </c>
      <c r="C96" t="s">
        <v>670</v>
      </c>
    </row>
    <row r="97" spans="1:3">
      <c r="A97" t="s">
        <v>4672</v>
      </c>
      <c r="B97" t="s">
        <v>238</v>
      </c>
      <c r="C97" t="s">
        <v>3955</v>
      </c>
    </row>
    <row r="98" spans="1:3">
      <c r="A98" t="s">
        <v>4672</v>
      </c>
      <c r="B98" t="s">
        <v>238</v>
      </c>
      <c r="C98" t="s">
        <v>3956</v>
      </c>
    </row>
    <row r="99" spans="1:3">
      <c r="A99" t="s">
        <v>4672</v>
      </c>
      <c r="B99" t="s">
        <v>238</v>
      </c>
      <c r="C99" t="s">
        <v>517</v>
      </c>
    </row>
    <row r="100" spans="1:3">
      <c r="A100" t="s">
        <v>4672</v>
      </c>
      <c r="B100" t="s">
        <v>238</v>
      </c>
      <c r="C100" t="s">
        <v>729</v>
      </c>
    </row>
    <row r="101" spans="1:3">
      <c r="A101" t="s">
        <v>4672</v>
      </c>
      <c r="B101" t="s">
        <v>238</v>
      </c>
      <c r="C101" t="s">
        <v>3964</v>
      </c>
    </row>
    <row r="102" spans="1:3">
      <c r="A102" t="s">
        <v>4672</v>
      </c>
      <c r="B102" t="s">
        <v>238</v>
      </c>
      <c r="C102" t="s">
        <v>523</v>
      </c>
    </row>
    <row r="103" spans="1:3">
      <c r="A103" t="s">
        <v>4672</v>
      </c>
      <c r="B103" t="s">
        <v>238</v>
      </c>
      <c r="C103" t="s">
        <v>4449</v>
      </c>
    </row>
    <row r="104" spans="1:3">
      <c r="A104" t="s">
        <v>4672</v>
      </c>
      <c r="B104" t="s">
        <v>238</v>
      </c>
      <c r="C104" t="s">
        <v>3969</v>
      </c>
    </row>
    <row r="105" spans="1:3">
      <c r="A105" t="s">
        <v>4672</v>
      </c>
      <c r="B105" t="s">
        <v>238</v>
      </c>
      <c r="C105" t="s">
        <v>526</v>
      </c>
    </row>
    <row r="106" spans="1:3">
      <c r="A106" t="s">
        <v>4672</v>
      </c>
      <c r="B106" t="s">
        <v>238</v>
      </c>
      <c r="C106" t="s">
        <v>3972</v>
      </c>
    </row>
    <row r="107" spans="1:3">
      <c r="A107" t="s">
        <v>4672</v>
      </c>
      <c r="B107" t="s">
        <v>238</v>
      </c>
      <c r="C107" t="s">
        <v>4605</v>
      </c>
    </row>
    <row r="108" spans="1:3">
      <c r="A108" t="s">
        <v>4672</v>
      </c>
      <c r="B108" t="s">
        <v>238</v>
      </c>
      <c r="C108" t="s">
        <v>529</v>
      </c>
    </row>
    <row r="109" spans="1:3">
      <c r="A109" t="s">
        <v>4672</v>
      </c>
      <c r="B109" t="s">
        <v>238</v>
      </c>
      <c r="C109" t="s">
        <v>3976</v>
      </c>
    </row>
    <row r="110" spans="1:3">
      <c r="A110" t="s">
        <v>4672</v>
      </c>
      <c r="B110" t="s">
        <v>238</v>
      </c>
      <c r="C110" t="s">
        <v>3977</v>
      </c>
    </row>
    <row r="111" spans="1:3">
      <c r="A111" t="s">
        <v>4672</v>
      </c>
      <c r="B111" t="s">
        <v>238</v>
      </c>
      <c r="C111" t="s">
        <v>730</v>
      </c>
    </row>
    <row r="112" spans="1:3">
      <c r="A112" t="s">
        <v>4672</v>
      </c>
      <c r="B112" t="s">
        <v>238</v>
      </c>
      <c r="C112" t="s">
        <v>4600</v>
      </c>
    </row>
    <row r="113" spans="1:3">
      <c r="A113" t="s">
        <v>4672</v>
      </c>
      <c r="B113" t="s">
        <v>238</v>
      </c>
      <c r="C113" t="s">
        <v>7</v>
      </c>
    </row>
    <row r="114" spans="1:3">
      <c r="A114" t="s">
        <v>4672</v>
      </c>
      <c r="B114" t="s">
        <v>238</v>
      </c>
      <c r="C114" t="s">
        <v>3981</v>
      </c>
    </row>
    <row r="115" spans="1:3">
      <c r="A115" t="s">
        <v>4672</v>
      </c>
      <c r="B115" t="s">
        <v>238</v>
      </c>
      <c r="C115" t="s">
        <v>532</v>
      </c>
    </row>
    <row r="116" spans="1:3">
      <c r="A116" t="s">
        <v>4672</v>
      </c>
      <c r="B116" t="s">
        <v>238</v>
      </c>
      <c r="C116" t="s">
        <v>536</v>
      </c>
    </row>
    <row r="117" spans="1:3">
      <c r="A117" t="s">
        <v>4672</v>
      </c>
      <c r="B117" t="s">
        <v>238</v>
      </c>
      <c r="C117" t="s">
        <v>354</v>
      </c>
    </row>
    <row r="118" spans="1:3">
      <c r="A118" t="s">
        <v>4672</v>
      </c>
      <c r="B118" t="s">
        <v>238</v>
      </c>
      <c r="C118" t="s">
        <v>537</v>
      </c>
    </row>
    <row r="119" spans="1:3">
      <c r="A119" t="s">
        <v>4672</v>
      </c>
      <c r="B119" t="s">
        <v>238</v>
      </c>
      <c r="C119" t="s">
        <v>3990</v>
      </c>
    </row>
    <row r="120" spans="1:3">
      <c r="A120" t="s">
        <v>4672</v>
      </c>
      <c r="B120" t="s">
        <v>238</v>
      </c>
      <c r="C120" t="s">
        <v>733</v>
      </c>
    </row>
    <row r="121" spans="1:3">
      <c r="A121" t="s">
        <v>4672</v>
      </c>
      <c r="B121" t="s">
        <v>238</v>
      </c>
      <c r="C121" t="s">
        <v>734</v>
      </c>
    </row>
    <row r="122" spans="1:3">
      <c r="A122" t="s">
        <v>4672</v>
      </c>
      <c r="B122" t="s">
        <v>238</v>
      </c>
      <c r="C122" t="s">
        <v>4468</v>
      </c>
    </row>
    <row r="123" spans="1:3">
      <c r="A123" t="s">
        <v>4672</v>
      </c>
      <c r="B123" t="s">
        <v>238</v>
      </c>
      <c r="C123" t="s">
        <v>4469</v>
      </c>
    </row>
    <row r="124" spans="1:3">
      <c r="A124" t="s">
        <v>4672</v>
      </c>
      <c r="B124" t="s">
        <v>238</v>
      </c>
      <c r="C124" t="s">
        <v>4470</v>
      </c>
    </row>
    <row r="125" spans="1:3">
      <c r="A125" t="s">
        <v>4672</v>
      </c>
      <c r="B125" t="s">
        <v>238</v>
      </c>
      <c r="C125" t="s">
        <v>676</v>
      </c>
    </row>
    <row r="126" spans="1:3">
      <c r="A126" t="s">
        <v>4672</v>
      </c>
      <c r="B126" t="s">
        <v>238</v>
      </c>
      <c r="C126" t="s">
        <v>737</v>
      </c>
    </row>
    <row r="127" spans="1:3">
      <c r="A127" t="s">
        <v>4672</v>
      </c>
      <c r="B127" t="s">
        <v>238</v>
      </c>
      <c r="C127" t="s">
        <v>3602</v>
      </c>
    </row>
    <row r="128" spans="1:3">
      <c r="A128" t="s">
        <v>4668</v>
      </c>
      <c r="B128" t="s">
        <v>238</v>
      </c>
      <c r="C128" t="s">
        <v>649</v>
      </c>
    </row>
    <row r="129" spans="1:3">
      <c r="A129" t="s">
        <v>4668</v>
      </c>
      <c r="B129" t="s">
        <v>238</v>
      </c>
      <c r="C129" t="s">
        <v>639</v>
      </c>
    </row>
    <row r="130" spans="1:3">
      <c r="A130" t="s">
        <v>4668</v>
      </c>
      <c r="B130" t="s">
        <v>238</v>
      </c>
      <c r="C130" t="s">
        <v>3946</v>
      </c>
    </row>
    <row r="131" spans="1:3">
      <c r="A131" t="s">
        <v>4668</v>
      </c>
      <c r="B131" t="s">
        <v>238</v>
      </c>
      <c r="C131" t="s">
        <v>650</v>
      </c>
    </row>
    <row r="132" spans="1:3">
      <c r="A132" t="s">
        <v>4668</v>
      </c>
      <c r="B132" t="s">
        <v>238</v>
      </c>
      <c r="C132" t="s">
        <v>4531</v>
      </c>
    </row>
    <row r="133" spans="1:3">
      <c r="A133" t="s">
        <v>4668</v>
      </c>
      <c r="B133" t="s">
        <v>238</v>
      </c>
      <c r="C133" t="s">
        <v>651</v>
      </c>
    </row>
    <row r="134" spans="1:3">
      <c r="A134" t="s">
        <v>4668</v>
      </c>
      <c r="B134" t="s">
        <v>238</v>
      </c>
      <c r="C134" t="s">
        <v>739</v>
      </c>
    </row>
    <row r="135" spans="1:3">
      <c r="A135" t="s">
        <v>4668</v>
      </c>
      <c r="B135" t="s">
        <v>238</v>
      </c>
      <c r="C135" t="s">
        <v>659</v>
      </c>
    </row>
    <row r="136" spans="1:3">
      <c r="A136" t="s">
        <v>4668</v>
      </c>
      <c r="B136" t="s">
        <v>238</v>
      </c>
      <c r="C136" t="s">
        <v>516</v>
      </c>
    </row>
    <row r="137" spans="1:3">
      <c r="A137" t="s">
        <v>4668</v>
      </c>
      <c r="B137" t="s">
        <v>238</v>
      </c>
      <c r="C137" t="s">
        <v>660</v>
      </c>
    </row>
    <row r="138" spans="1:3">
      <c r="A138" t="s">
        <v>4668</v>
      </c>
      <c r="B138" t="s">
        <v>238</v>
      </c>
      <c r="C138" t="s">
        <v>3961</v>
      </c>
    </row>
    <row r="139" spans="1:3">
      <c r="A139" t="s">
        <v>4668</v>
      </c>
      <c r="B139" t="s">
        <v>238</v>
      </c>
      <c r="C139" t="s">
        <v>520</v>
      </c>
    </row>
    <row r="140" spans="1:3">
      <c r="A140" t="s">
        <v>4668</v>
      </c>
      <c r="B140" t="s">
        <v>238</v>
      </c>
      <c r="C140" t="s">
        <v>3967</v>
      </c>
    </row>
    <row r="141" spans="1:3">
      <c r="A141" t="s">
        <v>4668</v>
      </c>
      <c r="B141" t="s">
        <v>238</v>
      </c>
      <c r="C141" t="s">
        <v>524</v>
      </c>
    </row>
    <row r="142" spans="1:3">
      <c r="A142" t="s">
        <v>4668</v>
      </c>
      <c r="B142" t="s">
        <v>238</v>
      </c>
      <c r="C142" t="s">
        <v>740</v>
      </c>
    </row>
    <row r="143" spans="1:3">
      <c r="A143" t="s">
        <v>4668</v>
      </c>
      <c r="B143" t="s">
        <v>238</v>
      </c>
      <c r="C143" t="s">
        <v>4420</v>
      </c>
    </row>
    <row r="144" spans="1:3">
      <c r="A144" t="s">
        <v>4668</v>
      </c>
      <c r="B144" t="s">
        <v>238</v>
      </c>
      <c r="C144" t="s">
        <v>4583</v>
      </c>
    </row>
    <row r="145" spans="1:3">
      <c r="A145" t="s">
        <v>4668</v>
      </c>
      <c r="B145" t="s">
        <v>238</v>
      </c>
      <c r="C145" t="s">
        <v>4608</v>
      </c>
    </row>
    <row r="146" spans="1:3">
      <c r="A146" t="s">
        <v>4668</v>
      </c>
      <c r="B146" t="s">
        <v>238</v>
      </c>
      <c r="C146" t="s">
        <v>747</v>
      </c>
    </row>
    <row r="147" spans="1:3">
      <c r="A147" t="s">
        <v>4668</v>
      </c>
      <c r="B147" t="s">
        <v>238</v>
      </c>
      <c r="C147" t="s">
        <v>749</v>
      </c>
    </row>
    <row r="148" spans="1:3">
      <c r="A148" t="s">
        <v>4668</v>
      </c>
      <c r="B148" t="s">
        <v>238</v>
      </c>
      <c r="C148" t="s">
        <v>531</v>
      </c>
    </row>
    <row r="149" spans="1:3">
      <c r="A149" t="s">
        <v>4668</v>
      </c>
      <c r="B149" t="s">
        <v>238</v>
      </c>
      <c r="C149" t="s">
        <v>533</v>
      </c>
    </row>
    <row r="150" spans="1:3">
      <c r="A150" t="s">
        <v>4668</v>
      </c>
      <c r="B150" t="s">
        <v>238</v>
      </c>
      <c r="C150" t="s">
        <v>535</v>
      </c>
    </row>
    <row r="151" spans="1:3">
      <c r="A151" t="s">
        <v>4668</v>
      </c>
      <c r="B151" t="s">
        <v>238</v>
      </c>
      <c r="C151" t="s">
        <v>4506</v>
      </c>
    </row>
    <row r="152" spans="1:3">
      <c r="A152" t="s">
        <v>4668</v>
      </c>
      <c r="B152" t="s">
        <v>238</v>
      </c>
      <c r="C152" t="s">
        <v>646</v>
      </c>
    </row>
    <row r="153" spans="1:3">
      <c r="A153" t="s">
        <v>4668</v>
      </c>
      <c r="B153" t="s">
        <v>238</v>
      </c>
      <c r="C153" t="s">
        <v>647</v>
      </c>
    </row>
    <row r="154" spans="1:3">
      <c r="A154" t="s">
        <v>4668</v>
      </c>
      <c r="B154" t="s">
        <v>238</v>
      </c>
      <c r="C154" t="s">
        <v>648</v>
      </c>
    </row>
    <row r="155" spans="1:3">
      <c r="A155" t="s">
        <v>4668</v>
      </c>
      <c r="B155" t="s">
        <v>238</v>
      </c>
      <c r="C155" t="s">
        <v>4526</v>
      </c>
    </row>
    <row r="156" spans="1:3">
      <c r="A156" t="s">
        <v>4668</v>
      </c>
      <c r="B156" t="s">
        <v>238</v>
      </c>
      <c r="C156" t="s">
        <v>746</v>
      </c>
    </row>
    <row r="157" spans="1:3">
      <c r="A157" t="s">
        <v>4668</v>
      </c>
      <c r="B157" t="s">
        <v>238</v>
      </c>
      <c r="C157" t="s">
        <v>540</v>
      </c>
    </row>
    <row r="158" spans="1:3">
      <c r="A158" t="s">
        <v>4668</v>
      </c>
      <c r="B158" t="s">
        <v>238</v>
      </c>
      <c r="C158" t="s">
        <v>621</v>
      </c>
    </row>
    <row r="159" spans="1:3">
      <c r="A159" t="s">
        <v>4668</v>
      </c>
      <c r="B159" t="s">
        <v>238</v>
      </c>
      <c r="C159" t="s">
        <v>4000</v>
      </c>
    </row>
    <row r="160" spans="1:3">
      <c r="A160" t="s">
        <v>4668</v>
      </c>
      <c r="B160" t="s">
        <v>238</v>
      </c>
      <c r="C160" t="s">
        <v>4508</v>
      </c>
    </row>
    <row r="161" spans="1:2">
      <c r="A161" t="s">
        <v>4407</v>
      </c>
      <c r="B161" t="s">
        <v>319</v>
      </c>
    </row>
    <row r="162" spans="1:2">
      <c r="A162" t="s">
        <v>4407</v>
      </c>
      <c r="B162" t="s">
        <v>274</v>
      </c>
    </row>
    <row r="163" spans="1:2">
      <c r="A163" t="s">
        <v>4407</v>
      </c>
      <c r="B163" t="s">
        <v>91</v>
      </c>
    </row>
    <row r="164" spans="1:2">
      <c r="A164" t="s">
        <v>4407</v>
      </c>
      <c r="B164" t="s">
        <v>101</v>
      </c>
    </row>
    <row r="165" spans="1:2">
      <c r="A165" t="s">
        <v>4407</v>
      </c>
      <c r="B165" t="s">
        <v>282</v>
      </c>
    </row>
    <row r="166" spans="1:2">
      <c r="A166" t="s">
        <v>4407</v>
      </c>
      <c r="B166" t="s">
        <v>149</v>
      </c>
    </row>
    <row r="167" spans="1:2">
      <c r="A167" t="s">
        <v>4407</v>
      </c>
      <c r="B167" t="s">
        <v>174</v>
      </c>
    </row>
    <row r="168" spans="1:2">
      <c r="A168" t="s">
        <v>4407</v>
      </c>
      <c r="B168" t="s">
        <v>178</v>
      </c>
    </row>
    <row r="169" spans="1:2">
      <c r="A169" t="s">
        <v>4407</v>
      </c>
      <c r="B169" t="s">
        <v>291</v>
      </c>
    </row>
    <row r="170" spans="1:2">
      <c r="A170" t="s">
        <v>4407</v>
      </c>
      <c r="B170" t="s">
        <v>218</v>
      </c>
    </row>
    <row r="171" spans="1:2">
      <c r="A171" t="s">
        <v>4407</v>
      </c>
      <c r="B171" t="s">
        <v>297</v>
      </c>
    </row>
    <row r="172" spans="1:2">
      <c r="A172" t="s">
        <v>4407</v>
      </c>
      <c r="B172" t="s">
        <v>293</v>
      </c>
    </row>
    <row r="173" spans="1:2">
      <c r="A173" t="s">
        <v>4407</v>
      </c>
      <c r="B173" t="s">
        <v>277</v>
      </c>
    </row>
    <row r="174" spans="1:2">
      <c r="A174" t="s">
        <v>4407</v>
      </c>
      <c r="B174" t="s">
        <v>258</v>
      </c>
    </row>
    <row r="175" spans="1:2">
      <c r="A175" t="s">
        <v>4676</v>
      </c>
      <c r="B175" t="s">
        <v>437</v>
      </c>
    </row>
    <row r="176" spans="1:2">
      <c r="A176" t="s">
        <v>4676</v>
      </c>
      <c r="B176" t="s">
        <v>351</v>
      </c>
    </row>
    <row r="177" spans="1:2">
      <c r="A177" t="s">
        <v>4676</v>
      </c>
      <c r="B177" t="s">
        <v>80</v>
      </c>
    </row>
    <row r="178" spans="1:2">
      <c r="A178" t="s">
        <v>4676</v>
      </c>
      <c r="B178" t="s">
        <v>83</v>
      </c>
    </row>
    <row r="179" spans="1:2">
      <c r="A179" t="s">
        <v>4676</v>
      </c>
      <c r="B179" t="s">
        <v>85</v>
      </c>
    </row>
    <row r="180" spans="1:2">
      <c r="A180" t="s">
        <v>4676</v>
      </c>
      <c r="B180" t="s">
        <v>100</v>
      </c>
    </row>
    <row r="181" spans="1:2">
      <c r="A181" t="s">
        <v>4676</v>
      </c>
      <c r="B181" t="s">
        <v>355</v>
      </c>
    </row>
    <row r="182" spans="1:2">
      <c r="A182" t="s">
        <v>4676</v>
      </c>
      <c r="B182" t="s">
        <v>111</v>
      </c>
    </row>
    <row r="183" spans="1:2">
      <c r="A183" t="s">
        <v>4676</v>
      </c>
      <c r="B183" t="s">
        <v>112</v>
      </c>
    </row>
    <row r="184" spans="1:2">
      <c r="A184" t="s">
        <v>4676</v>
      </c>
      <c r="B184" t="s">
        <v>124</v>
      </c>
    </row>
    <row r="185" spans="1:2">
      <c r="A185" t="s">
        <v>4676</v>
      </c>
      <c r="B185" t="s">
        <v>390</v>
      </c>
    </row>
    <row r="186" spans="1:2">
      <c r="A186" t="s">
        <v>4676</v>
      </c>
      <c r="B186" t="s">
        <v>150</v>
      </c>
    </row>
    <row r="187" spans="1:2">
      <c r="A187" t="s">
        <v>4676</v>
      </c>
      <c r="B187" t="s">
        <v>311</v>
      </c>
    </row>
    <row r="188" spans="1:2">
      <c r="A188" t="s">
        <v>4676</v>
      </c>
      <c r="B188" t="s">
        <v>163</v>
      </c>
    </row>
    <row r="189" spans="1:2">
      <c r="A189" t="s">
        <v>4676</v>
      </c>
      <c r="B189" t="s">
        <v>185</v>
      </c>
    </row>
    <row r="190" spans="1:2">
      <c r="A190" t="s">
        <v>4676</v>
      </c>
      <c r="B190" t="s">
        <v>341</v>
      </c>
    </row>
    <row r="191" spans="1:2">
      <c r="A191" t="s">
        <v>4676</v>
      </c>
      <c r="B191" t="s">
        <v>198</v>
      </c>
    </row>
    <row r="192" spans="1:2">
      <c r="A192" t="s">
        <v>4676</v>
      </c>
      <c r="B192" t="s">
        <v>199</v>
      </c>
    </row>
    <row r="193" spans="1:2">
      <c r="A193" t="s">
        <v>4676</v>
      </c>
      <c r="B193" t="s">
        <v>310</v>
      </c>
    </row>
    <row r="194" spans="1:2">
      <c r="A194" t="s">
        <v>4676</v>
      </c>
      <c r="B194" t="s">
        <v>387</v>
      </c>
    </row>
    <row r="195" spans="1:2">
      <c r="A195" t="s">
        <v>4676</v>
      </c>
      <c r="B195" t="s">
        <v>424</v>
      </c>
    </row>
    <row r="196" spans="1:2">
      <c r="A196" t="s">
        <v>4676</v>
      </c>
      <c r="B196" t="s">
        <v>223</v>
      </c>
    </row>
    <row r="197" spans="1:2">
      <c r="A197" t="s">
        <v>4676</v>
      </c>
      <c r="B197" t="s">
        <v>237</v>
      </c>
    </row>
    <row r="198" spans="1:2">
      <c r="A198" t="s">
        <v>4676</v>
      </c>
      <c r="B198" t="s">
        <v>243</v>
      </c>
    </row>
    <row r="199" spans="1:2">
      <c r="A199" t="s">
        <v>4676</v>
      </c>
      <c r="B199" t="s">
        <v>279</v>
      </c>
    </row>
    <row r="200" spans="1:2">
      <c r="A200" t="s">
        <v>4676</v>
      </c>
      <c r="B200" t="s">
        <v>334</v>
      </c>
    </row>
    <row r="201" spans="1:2">
      <c r="A201" t="s">
        <v>4676</v>
      </c>
      <c r="B201" t="s">
        <v>378</v>
      </c>
    </row>
    <row r="202" spans="1:2">
      <c r="A202" t="s">
        <v>4676</v>
      </c>
      <c r="B202" t="s">
        <v>357</v>
      </c>
    </row>
    <row r="203" spans="1:2">
      <c r="A203" t="s">
        <v>4676</v>
      </c>
      <c r="B203" t="s">
        <v>244</v>
      </c>
    </row>
    <row r="204" spans="1:2">
      <c r="A204" t="s">
        <v>4676</v>
      </c>
      <c r="B204" t="s">
        <v>338</v>
      </c>
    </row>
    <row r="205" spans="1:2">
      <c r="A205" t="s">
        <v>4676</v>
      </c>
      <c r="B205" t="s">
        <v>280</v>
      </c>
    </row>
    <row r="206" spans="1:2">
      <c r="A206" t="s">
        <v>4676</v>
      </c>
      <c r="B206" t="s">
        <v>267</v>
      </c>
    </row>
    <row r="207" spans="1:2">
      <c r="A207" t="s">
        <v>4676</v>
      </c>
      <c r="B207" t="s">
        <v>268</v>
      </c>
    </row>
    <row r="208" spans="1:2">
      <c r="A208" t="s">
        <v>4677</v>
      </c>
      <c r="B208" t="s">
        <v>47</v>
      </c>
    </row>
    <row r="209" spans="1:2">
      <c r="A209" t="s">
        <v>4677</v>
      </c>
      <c r="B209" t="s">
        <v>57</v>
      </c>
    </row>
    <row r="210" spans="1:2">
      <c r="A210" t="s">
        <v>4677</v>
      </c>
      <c r="B210" t="s">
        <v>58</v>
      </c>
    </row>
    <row r="211" spans="1:2">
      <c r="A211" t="s">
        <v>4677</v>
      </c>
      <c r="B211" t="s">
        <v>62</v>
      </c>
    </row>
    <row r="212" spans="1:2">
      <c r="A212" t="s">
        <v>4677</v>
      </c>
      <c r="B212" t="s">
        <v>66</v>
      </c>
    </row>
    <row r="213" spans="1:2">
      <c r="A213" t="s">
        <v>4677</v>
      </c>
      <c r="B213" t="s">
        <v>6</v>
      </c>
    </row>
    <row r="214" spans="1:2">
      <c r="A214" t="s">
        <v>4677</v>
      </c>
      <c r="B214" t="s">
        <v>77</v>
      </c>
    </row>
    <row r="215" spans="1:2">
      <c r="A215" t="s">
        <v>4677</v>
      </c>
      <c r="B215" t="s">
        <v>84</v>
      </c>
    </row>
    <row r="216" spans="1:2">
      <c r="A216" t="s">
        <v>4677</v>
      </c>
      <c r="B216" t="s">
        <v>89</v>
      </c>
    </row>
    <row r="217" spans="1:2">
      <c r="A217" t="s">
        <v>4677</v>
      </c>
      <c r="B217" t="s">
        <v>104</v>
      </c>
    </row>
    <row r="218" spans="1:2">
      <c r="A218" t="s">
        <v>4677</v>
      </c>
      <c r="B218" t="s">
        <v>118</v>
      </c>
    </row>
    <row r="219" spans="1:2">
      <c r="A219" t="s">
        <v>4677</v>
      </c>
      <c r="B219" t="s">
        <v>119</v>
      </c>
    </row>
    <row r="220" spans="1:2">
      <c r="A220" t="s">
        <v>4677</v>
      </c>
      <c r="B220" t="s">
        <v>121</v>
      </c>
    </row>
    <row r="221" spans="1:2">
      <c r="A221" t="s">
        <v>4677</v>
      </c>
      <c r="B221" t="s">
        <v>123</v>
      </c>
    </row>
    <row r="222" spans="1:2">
      <c r="A222" t="s">
        <v>4677</v>
      </c>
      <c r="B222" t="s">
        <v>326</v>
      </c>
    </row>
    <row r="223" spans="1:2">
      <c r="A223" t="s">
        <v>4677</v>
      </c>
      <c r="B223" t="s">
        <v>132</v>
      </c>
    </row>
    <row r="224" spans="1:2">
      <c r="A224" t="s">
        <v>4677</v>
      </c>
      <c r="B224" t="s">
        <v>133</v>
      </c>
    </row>
    <row r="225" spans="1:2">
      <c r="A225" t="s">
        <v>4677</v>
      </c>
      <c r="B225" t="s">
        <v>275</v>
      </c>
    </row>
    <row r="226" spans="1:2">
      <c r="A226" t="s">
        <v>4677</v>
      </c>
      <c r="B226" t="s">
        <v>290</v>
      </c>
    </row>
    <row r="227" spans="1:2">
      <c r="A227" t="s">
        <v>4677</v>
      </c>
      <c r="B227" t="s">
        <v>144</v>
      </c>
    </row>
    <row r="228" spans="1:2">
      <c r="A228" t="s">
        <v>4677</v>
      </c>
      <c r="B228" t="s">
        <v>314</v>
      </c>
    </row>
    <row r="229" spans="1:2">
      <c r="A229" t="s">
        <v>4677</v>
      </c>
      <c r="B229" t="s">
        <v>375</v>
      </c>
    </row>
    <row r="230" spans="1:2">
      <c r="A230" t="s">
        <v>4677</v>
      </c>
      <c r="B230" t="s">
        <v>448</v>
      </c>
    </row>
    <row r="231" spans="1:2">
      <c r="A231" t="s">
        <v>4677</v>
      </c>
      <c r="B231" t="s">
        <v>337</v>
      </c>
    </row>
    <row r="232" spans="1:2">
      <c r="A232" t="s">
        <v>4677</v>
      </c>
      <c r="B232" t="s">
        <v>148</v>
      </c>
    </row>
    <row r="233" spans="1:2">
      <c r="A233" t="s">
        <v>4677</v>
      </c>
      <c r="B233" t="s">
        <v>430</v>
      </c>
    </row>
    <row r="234" spans="1:2">
      <c r="A234" t="s">
        <v>4677</v>
      </c>
      <c r="B234" t="s">
        <v>151</v>
      </c>
    </row>
    <row r="235" spans="1:2">
      <c r="A235" t="s">
        <v>4677</v>
      </c>
      <c r="B235" t="s">
        <v>154</v>
      </c>
    </row>
    <row r="236" spans="1:2">
      <c r="A236" t="s">
        <v>4677</v>
      </c>
      <c r="B236" t="s">
        <v>167</v>
      </c>
    </row>
    <row r="237" spans="1:2">
      <c r="A237" t="s">
        <v>4677</v>
      </c>
      <c r="B237" t="s">
        <v>186</v>
      </c>
    </row>
    <row r="238" spans="1:2">
      <c r="A238" t="s">
        <v>4677</v>
      </c>
      <c r="B238" t="s">
        <v>449</v>
      </c>
    </row>
    <row r="239" spans="1:2">
      <c r="A239" t="s">
        <v>4677</v>
      </c>
      <c r="B239" t="s">
        <v>211</v>
      </c>
    </row>
    <row r="240" spans="1:2">
      <c r="A240" t="s">
        <v>4677</v>
      </c>
      <c r="B240" t="s">
        <v>450</v>
      </c>
    </row>
    <row r="241" spans="1:2">
      <c r="A241" t="s">
        <v>4677</v>
      </c>
      <c r="B241" t="s">
        <v>239</v>
      </c>
    </row>
    <row r="242" spans="1:2">
      <c r="A242" t="s">
        <v>4677</v>
      </c>
      <c r="B242" t="s">
        <v>451</v>
      </c>
    </row>
    <row r="243" spans="1:2">
      <c r="A243" t="s">
        <v>4677</v>
      </c>
      <c r="B243" t="s">
        <v>377</v>
      </c>
    </row>
    <row r="244" spans="1:2">
      <c r="A244" t="s">
        <v>4677</v>
      </c>
      <c r="B244" t="s">
        <v>261</v>
      </c>
    </row>
    <row r="245" spans="1:2">
      <c r="A245" t="s">
        <v>4677</v>
      </c>
      <c r="B245" t="s">
        <v>317</v>
      </c>
    </row>
    <row r="246" spans="1:2">
      <c r="A246" t="s">
        <v>4677</v>
      </c>
      <c r="B246" t="s">
        <v>263</v>
      </c>
    </row>
    <row r="247" spans="1:2">
      <c r="A247" t="s">
        <v>4677</v>
      </c>
      <c r="B247" t="s">
        <v>336</v>
      </c>
    </row>
    <row r="248" spans="1:2">
      <c r="A248" t="s">
        <v>4677</v>
      </c>
      <c r="B248" t="s">
        <v>333</v>
      </c>
    </row>
    <row r="249" spans="1:2">
      <c r="A249" t="s">
        <v>4404</v>
      </c>
      <c r="B249" t="s">
        <v>328</v>
      </c>
    </row>
    <row r="250" spans="1:2">
      <c r="A250" t="s">
        <v>4404</v>
      </c>
      <c r="B250" t="s">
        <v>96</v>
      </c>
    </row>
    <row r="251" spans="1:2">
      <c r="A251" t="s">
        <v>4404</v>
      </c>
      <c r="B251" t="s">
        <v>278</v>
      </c>
    </row>
    <row r="252" spans="1:2">
      <c r="A252" t="s">
        <v>4404</v>
      </c>
      <c r="B252" t="s">
        <v>127</v>
      </c>
    </row>
    <row r="253" spans="1:2">
      <c r="A253" t="s">
        <v>4404</v>
      </c>
      <c r="B253" t="s">
        <v>441</v>
      </c>
    </row>
    <row r="254" spans="1:2">
      <c r="A254" t="s">
        <v>4404</v>
      </c>
      <c r="B254" t="s">
        <v>142</v>
      </c>
    </row>
    <row r="255" spans="1:2">
      <c r="A255" t="s">
        <v>4404</v>
      </c>
      <c r="B255" t="s">
        <v>146</v>
      </c>
    </row>
    <row r="256" spans="1:2">
      <c r="A256" t="s">
        <v>4404</v>
      </c>
      <c r="B256" t="s">
        <v>147</v>
      </c>
    </row>
    <row r="257" spans="1:2">
      <c r="A257" t="s">
        <v>4404</v>
      </c>
      <c r="B257" t="s">
        <v>345</v>
      </c>
    </row>
    <row r="258" spans="1:2">
      <c r="A258" t="s">
        <v>4404</v>
      </c>
      <c r="B258" t="s">
        <v>429</v>
      </c>
    </row>
    <row r="259" spans="1:2">
      <c r="A259" t="s">
        <v>4404</v>
      </c>
      <c r="B259" t="s">
        <v>455</v>
      </c>
    </row>
    <row r="260" spans="1:2">
      <c r="A260" t="s">
        <v>4404</v>
      </c>
      <c r="B260" t="s">
        <v>188</v>
      </c>
    </row>
    <row r="261" spans="1:2">
      <c r="A261" t="s">
        <v>4404</v>
      </c>
      <c r="B261" t="s">
        <v>195</v>
      </c>
    </row>
    <row r="262" spans="1:2">
      <c r="A262" t="s">
        <v>4404</v>
      </c>
      <c r="B262" t="s">
        <v>294</v>
      </c>
    </row>
    <row r="263" spans="1:2">
      <c r="A263" t="s">
        <v>4404</v>
      </c>
      <c r="B263" t="s">
        <v>220</v>
      </c>
    </row>
    <row r="264" spans="1:2">
      <c r="A264" t="s">
        <v>4404</v>
      </c>
      <c r="B264" t="s">
        <v>221</v>
      </c>
    </row>
    <row r="265" spans="1:2">
      <c r="A265" t="s">
        <v>4404</v>
      </c>
      <c r="B265" t="s">
        <v>313</v>
      </c>
    </row>
    <row r="266" spans="1:2">
      <c r="A266" t="s">
        <v>4404</v>
      </c>
      <c r="B266" t="s">
        <v>256</v>
      </c>
    </row>
    <row r="267" spans="1:2">
      <c r="A267" t="s">
        <v>4404</v>
      </c>
      <c r="B267" t="s">
        <v>269</v>
      </c>
    </row>
    <row r="268" spans="1:2">
      <c r="A268" t="s">
        <v>4400</v>
      </c>
      <c r="B268" t="s">
        <v>350</v>
      </c>
    </row>
    <row r="269" spans="1:2">
      <c r="A269" t="s">
        <v>4400</v>
      </c>
      <c r="B269" t="s">
        <v>306</v>
      </c>
    </row>
    <row r="270" spans="1:2">
      <c r="A270" t="s">
        <v>4400</v>
      </c>
      <c r="B270" t="s">
        <v>67</v>
      </c>
    </row>
    <row r="271" spans="1:2">
      <c r="A271" t="s">
        <v>4400</v>
      </c>
      <c r="B271" t="s">
        <v>69</v>
      </c>
    </row>
    <row r="272" spans="1:2">
      <c r="A272" t="s">
        <v>4400</v>
      </c>
      <c r="B272" t="s">
        <v>72</v>
      </c>
    </row>
    <row r="273" spans="1:2">
      <c r="A273" t="s">
        <v>4400</v>
      </c>
      <c r="B273" t="s">
        <v>79</v>
      </c>
    </row>
    <row r="274" spans="1:2">
      <c r="A274" t="s">
        <v>4400</v>
      </c>
      <c r="B274" t="s">
        <v>81</v>
      </c>
    </row>
    <row r="275" spans="1:2">
      <c r="A275" t="s">
        <v>4400</v>
      </c>
      <c r="B275" t="s">
        <v>318</v>
      </c>
    </row>
    <row r="276" spans="1:2">
      <c r="A276" t="s">
        <v>4400</v>
      </c>
      <c r="B276" t="s">
        <v>409</v>
      </c>
    </row>
    <row r="277" spans="1:2">
      <c r="A277" t="s">
        <v>4400</v>
      </c>
      <c r="B277" t="s">
        <v>113</v>
      </c>
    </row>
    <row r="278" spans="1:2">
      <c r="A278" t="s">
        <v>4400</v>
      </c>
      <c r="B278" t="s">
        <v>368</v>
      </c>
    </row>
    <row r="279" spans="1:2">
      <c r="A279" t="s">
        <v>4400</v>
      </c>
      <c r="B279" t="s">
        <v>316</v>
      </c>
    </row>
    <row r="280" spans="1:2">
      <c r="A280" t="s">
        <v>4400</v>
      </c>
      <c r="B280" t="s">
        <v>323</v>
      </c>
    </row>
    <row r="281" spans="1:2">
      <c r="A281" t="s">
        <v>4400</v>
      </c>
      <c r="B281" t="s">
        <v>152</v>
      </c>
    </row>
    <row r="282" spans="1:2">
      <c r="A282" t="s">
        <v>4400</v>
      </c>
      <c r="B282" t="s">
        <v>156</v>
      </c>
    </row>
    <row r="283" spans="1:2">
      <c r="A283" t="s">
        <v>4400</v>
      </c>
      <c r="B283" t="s">
        <v>342</v>
      </c>
    </row>
    <row r="284" spans="1:2">
      <c r="A284" t="s">
        <v>4400</v>
      </c>
      <c r="B284" t="s">
        <v>177</v>
      </c>
    </row>
    <row r="285" spans="1:2">
      <c r="A285" t="s">
        <v>4400</v>
      </c>
      <c r="B285" t="s">
        <v>180</v>
      </c>
    </row>
    <row r="286" spans="1:2">
      <c r="A286" t="s">
        <v>4400</v>
      </c>
      <c r="B286" t="s">
        <v>184</v>
      </c>
    </row>
    <row r="287" spans="1:2">
      <c r="A287" t="s">
        <v>4400</v>
      </c>
      <c r="B287" t="s">
        <v>192</v>
      </c>
    </row>
    <row r="288" spans="1:2">
      <c r="A288" t="s">
        <v>4400</v>
      </c>
      <c r="B288" t="s">
        <v>364</v>
      </c>
    </row>
    <row r="289" spans="1:2">
      <c r="A289" t="s">
        <v>4400</v>
      </c>
      <c r="B289" t="s">
        <v>217</v>
      </c>
    </row>
    <row r="290" spans="1:2">
      <c r="A290" t="s">
        <v>4400</v>
      </c>
      <c r="B290" t="s">
        <v>289</v>
      </c>
    </row>
    <row r="291" spans="1:2">
      <c r="A291" t="s">
        <v>4400</v>
      </c>
      <c r="B291" t="s">
        <v>443</v>
      </c>
    </row>
    <row r="292" spans="1:2">
      <c r="A292" t="s">
        <v>4400</v>
      </c>
      <c r="B292" t="s">
        <v>447</v>
      </c>
    </row>
    <row r="293" spans="1:2">
      <c r="A293" t="s">
        <v>4400</v>
      </c>
      <c r="B293" t="s">
        <v>273</v>
      </c>
    </row>
    <row r="294" spans="1:2">
      <c r="A294" t="s">
        <v>4401</v>
      </c>
      <c r="B294" t="s">
        <v>436</v>
      </c>
    </row>
    <row r="295" spans="1:2">
      <c r="A295" t="s">
        <v>4401</v>
      </c>
      <c r="B295" t="s">
        <v>45</v>
      </c>
    </row>
    <row r="296" spans="1:2">
      <c r="A296" t="s">
        <v>4401</v>
      </c>
      <c r="B296" t="s">
        <v>48</v>
      </c>
    </row>
    <row r="297" spans="1:2">
      <c r="A297" t="s">
        <v>4401</v>
      </c>
      <c r="B297" t="s">
        <v>394</v>
      </c>
    </row>
    <row r="298" spans="1:2">
      <c r="A298" t="s">
        <v>4401</v>
      </c>
      <c r="B298" t="s">
        <v>53</v>
      </c>
    </row>
    <row r="299" spans="1:2">
      <c r="A299" t="s">
        <v>4401</v>
      </c>
      <c r="B299" t="s">
        <v>60</v>
      </c>
    </row>
    <row r="300" spans="1:2">
      <c r="A300" t="s">
        <v>4401</v>
      </c>
      <c r="B300" t="s">
        <v>73</v>
      </c>
    </row>
    <row r="301" spans="1:2">
      <c r="A301" t="s">
        <v>4401</v>
      </c>
      <c r="B301" t="s">
        <v>74</v>
      </c>
    </row>
    <row r="302" spans="1:2">
      <c r="A302" t="s">
        <v>4401</v>
      </c>
      <c r="B302" t="s">
        <v>379</v>
      </c>
    </row>
    <row r="303" spans="1:2">
      <c r="A303" t="s">
        <v>4401</v>
      </c>
      <c r="B303" t="s">
        <v>454</v>
      </c>
    </row>
    <row r="304" spans="1:2">
      <c r="A304" t="s">
        <v>4401</v>
      </c>
      <c r="B304" t="s">
        <v>452</v>
      </c>
    </row>
    <row r="305" spans="1:2">
      <c r="A305" t="s">
        <v>4401</v>
      </c>
      <c r="B305" t="s">
        <v>128</v>
      </c>
    </row>
    <row r="306" spans="1:2">
      <c r="A306" t="s">
        <v>4401</v>
      </c>
      <c r="B306" t="s">
        <v>139</v>
      </c>
    </row>
    <row r="307" spans="1:2">
      <c r="A307" t="s">
        <v>4401</v>
      </c>
      <c r="B307" t="s">
        <v>140</v>
      </c>
    </row>
    <row r="308" spans="1:2">
      <c r="A308" t="s">
        <v>4401</v>
      </c>
      <c r="B308" t="s">
        <v>497</v>
      </c>
    </row>
    <row r="309" spans="1:2">
      <c r="A309" t="s">
        <v>4401</v>
      </c>
      <c r="B309" t="s">
        <v>145</v>
      </c>
    </row>
    <row r="310" spans="1:2">
      <c r="A310" t="s">
        <v>4401</v>
      </c>
      <c r="B310" t="s">
        <v>155</v>
      </c>
    </row>
    <row r="311" spans="1:2">
      <c r="A311" t="s">
        <v>4401</v>
      </c>
      <c r="B311" t="s">
        <v>401</v>
      </c>
    </row>
    <row r="312" spans="1:2">
      <c r="A312" t="s">
        <v>4401</v>
      </c>
      <c r="B312" t="s">
        <v>161</v>
      </c>
    </row>
    <row r="313" spans="1:2">
      <c r="A313" t="s">
        <v>4401</v>
      </c>
      <c r="B313" t="s">
        <v>276</v>
      </c>
    </row>
    <row r="314" spans="1:2">
      <c r="A314" t="s">
        <v>4401</v>
      </c>
      <c r="B314" t="s">
        <v>380</v>
      </c>
    </row>
    <row r="315" spans="1:2">
      <c r="A315" t="s">
        <v>4401</v>
      </c>
      <c r="B315" t="s">
        <v>403</v>
      </c>
    </row>
    <row r="316" spans="1:2">
      <c r="A316" t="s">
        <v>4401</v>
      </c>
      <c r="B316" t="s">
        <v>168</v>
      </c>
    </row>
    <row r="317" spans="1:2">
      <c r="A317" t="s">
        <v>4401</v>
      </c>
      <c r="B317" t="s">
        <v>169</v>
      </c>
    </row>
    <row r="318" spans="1:2">
      <c r="A318" t="s">
        <v>4401</v>
      </c>
      <c r="B318" t="s">
        <v>171</v>
      </c>
    </row>
    <row r="319" spans="1:2">
      <c r="A319" t="s">
        <v>4401</v>
      </c>
      <c r="B319" t="s">
        <v>173</v>
      </c>
    </row>
    <row r="320" spans="1:2">
      <c r="A320" t="s">
        <v>4401</v>
      </c>
      <c r="B320" t="s">
        <v>412</v>
      </c>
    </row>
    <row r="321" spans="1:2">
      <c r="A321" t="s">
        <v>4401</v>
      </c>
      <c r="B321" t="s">
        <v>331</v>
      </c>
    </row>
    <row r="322" spans="1:2">
      <c r="A322" t="s">
        <v>4401</v>
      </c>
      <c r="B322" t="s">
        <v>420</v>
      </c>
    </row>
    <row r="323" spans="1:2">
      <c r="A323" t="s">
        <v>4401</v>
      </c>
      <c r="B323" t="s">
        <v>190</v>
      </c>
    </row>
    <row r="324" spans="1:2">
      <c r="A324" t="s">
        <v>4401</v>
      </c>
      <c r="B324" t="s">
        <v>428</v>
      </c>
    </row>
    <row r="325" spans="1:2">
      <c r="A325" t="s">
        <v>4401</v>
      </c>
      <c r="B325" t="s">
        <v>332</v>
      </c>
    </row>
    <row r="326" spans="1:2">
      <c r="A326" t="s">
        <v>4401</v>
      </c>
      <c r="B326" t="s">
        <v>201</v>
      </c>
    </row>
    <row r="327" spans="1:2">
      <c r="A327" t="s">
        <v>4401</v>
      </c>
      <c r="B327" t="s">
        <v>432</v>
      </c>
    </row>
    <row r="328" spans="1:2">
      <c r="A328" t="s">
        <v>4401</v>
      </c>
      <c r="B328" t="s">
        <v>207</v>
      </c>
    </row>
    <row r="329" spans="1:2">
      <c r="A329" t="s">
        <v>4401</v>
      </c>
      <c r="B329" t="s">
        <v>354</v>
      </c>
    </row>
    <row r="330" spans="1:2">
      <c r="A330" t="s">
        <v>4401</v>
      </c>
      <c r="B330" t="s">
        <v>216</v>
      </c>
    </row>
    <row r="331" spans="1:2">
      <c r="A331" t="s">
        <v>4401</v>
      </c>
      <c r="B331" t="s">
        <v>233</v>
      </c>
    </row>
    <row r="332" spans="1:2">
      <c r="A332" t="s">
        <v>4401</v>
      </c>
      <c r="B332" t="s">
        <v>417</v>
      </c>
    </row>
    <row r="333" spans="1:2">
      <c r="A333" t="s">
        <v>4401</v>
      </c>
      <c r="B333" t="s">
        <v>406</v>
      </c>
    </row>
    <row r="334" spans="1:2">
      <c r="A334" t="s">
        <v>4401</v>
      </c>
      <c r="B334" t="s">
        <v>245</v>
      </c>
    </row>
    <row r="335" spans="1:2">
      <c r="A335" t="s">
        <v>4401</v>
      </c>
      <c r="B335" t="s">
        <v>344</v>
      </c>
    </row>
    <row r="336" spans="1:2">
      <c r="A336" t="s">
        <v>4401</v>
      </c>
      <c r="B336" t="s">
        <v>265</v>
      </c>
    </row>
    <row r="337" spans="1:2">
      <c r="A337" t="s">
        <v>4401</v>
      </c>
      <c r="B337" t="s">
        <v>270</v>
      </c>
    </row>
    <row r="338" spans="1:2">
      <c r="A338" t="s">
        <v>4680</v>
      </c>
      <c r="B338" t="s">
        <v>54</v>
      </c>
    </row>
    <row r="339" spans="1:2">
      <c r="A339" t="s">
        <v>4680</v>
      </c>
      <c r="B339" t="s">
        <v>76</v>
      </c>
    </row>
    <row r="340" spans="1:2">
      <c r="A340" t="s">
        <v>4680</v>
      </c>
      <c r="B340" t="s">
        <v>325</v>
      </c>
    </row>
    <row r="341" spans="1:2">
      <c r="A341" t="s">
        <v>4680</v>
      </c>
      <c r="B341" t="s">
        <v>287</v>
      </c>
    </row>
    <row r="342" spans="1:2">
      <c r="A342" t="s">
        <v>4680</v>
      </c>
      <c r="B342" t="s">
        <v>92</v>
      </c>
    </row>
    <row r="343" spans="1:2">
      <c r="A343" t="s">
        <v>4680</v>
      </c>
      <c r="B343" t="s">
        <v>431</v>
      </c>
    </row>
    <row r="344" spans="1:2">
      <c r="A344" t="s">
        <v>4680</v>
      </c>
      <c r="B344" t="s">
        <v>356</v>
      </c>
    </row>
    <row r="345" spans="1:2">
      <c r="A345" t="s">
        <v>4680</v>
      </c>
      <c r="B345" t="s">
        <v>107</v>
      </c>
    </row>
    <row r="346" spans="1:2">
      <c r="A346" t="s">
        <v>4680</v>
      </c>
      <c r="B346" t="s">
        <v>404</v>
      </c>
    </row>
    <row r="347" spans="1:2">
      <c r="A347" t="s">
        <v>4680</v>
      </c>
      <c r="B347" t="s">
        <v>416</v>
      </c>
    </row>
    <row r="348" spans="1:2">
      <c r="A348" t="s">
        <v>4680</v>
      </c>
      <c r="B348" t="s">
        <v>125</v>
      </c>
    </row>
    <row r="349" spans="1:2">
      <c r="A349" t="s">
        <v>4680</v>
      </c>
      <c r="B349" t="s">
        <v>126</v>
      </c>
    </row>
    <row r="350" spans="1:2">
      <c r="A350" t="s">
        <v>4680</v>
      </c>
      <c r="B350" t="s">
        <v>425</v>
      </c>
    </row>
    <row r="351" spans="1:2">
      <c r="A351" t="s">
        <v>4680</v>
      </c>
      <c r="B351" t="s">
        <v>371</v>
      </c>
    </row>
    <row r="352" spans="1:2">
      <c r="A352" t="s">
        <v>4680</v>
      </c>
      <c r="B352" t="s">
        <v>349</v>
      </c>
    </row>
    <row r="353" spans="1:2">
      <c r="A353" t="s">
        <v>4680</v>
      </c>
      <c r="B353" t="s">
        <v>414</v>
      </c>
    </row>
    <row r="354" spans="1:2">
      <c r="A354" t="s">
        <v>4680</v>
      </c>
      <c r="B354" t="s">
        <v>159</v>
      </c>
    </row>
    <row r="355" spans="1:2">
      <c r="A355" t="s">
        <v>4680</v>
      </c>
      <c r="B355" t="s">
        <v>170</v>
      </c>
    </row>
    <row r="356" spans="1:2">
      <c r="A356" t="s">
        <v>4680</v>
      </c>
      <c r="B356" t="s">
        <v>402</v>
      </c>
    </row>
    <row r="357" spans="1:2">
      <c r="A357" t="s">
        <v>4680</v>
      </c>
      <c r="B357" t="s">
        <v>292</v>
      </c>
    </row>
    <row r="358" spans="1:2">
      <c r="A358" t="s">
        <v>4680</v>
      </c>
      <c r="B358" t="s">
        <v>179</v>
      </c>
    </row>
    <row r="359" spans="1:2">
      <c r="A359" t="s">
        <v>4680</v>
      </c>
      <c r="B359" t="s">
        <v>183</v>
      </c>
    </row>
    <row r="360" spans="1:2">
      <c r="A360" t="s">
        <v>4680</v>
      </c>
      <c r="B360" t="s">
        <v>182</v>
      </c>
    </row>
    <row r="361" spans="1:2">
      <c r="A361" t="s">
        <v>4680</v>
      </c>
      <c r="B361" t="s">
        <v>187</v>
      </c>
    </row>
    <row r="362" spans="1:2">
      <c r="A362" t="s">
        <v>4680</v>
      </c>
      <c r="B362" t="s">
        <v>194</v>
      </c>
    </row>
    <row r="363" spans="1:2">
      <c r="A363" t="s">
        <v>4680</v>
      </c>
      <c r="B363" t="s">
        <v>206</v>
      </c>
    </row>
    <row r="364" spans="1:2">
      <c r="A364" t="s">
        <v>4680</v>
      </c>
      <c r="B364" t="s">
        <v>208</v>
      </c>
    </row>
    <row r="365" spans="1:2">
      <c r="A365" t="s">
        <v>4680</v>
      </c>
      <c r="B365" t="s">
        <v>365</v>
      </c>
    </row>
    <row r="366" spans="1:2">
      <c r="A366" t="s">
        <v>4680</v>
      </c>
      <c r="B366" t="s">
        <v>408</v>
      </c>
    </row>
    <row r="367" spans="1:2">
      <c r="A367" t="s">
        <v>4680</v>
      </c>
      <c r="B367" t="s">
        <v>400</v>
      </c>
    </row>
    <row r="368" spans="1:2">
      <c r="A368" t="s">
        <v>4680</v>
      </c>
      <c r="B368" t="s">
        <v>229</v>
      </c>
    </row>
    <row r="369" spans="1:2">
      <c r="A369" t="s">
        <v>4680</v>
      </c>
      <c r="B369" t="s">
        <v>374</v>
      </c>
    </row>
    <row r="370" spans="1:2">
      <c r="A370" t="s">
        <v>4680</v>
      </c>
      <c r="B370" t="s">
        <v>234</v>
      </c>
    </row>
    <row r="371" spans="1:2">
      <c r="A371" t="s">
        <v>4680</v>
      </c>
      <c r="B371" t="s">
        <v>410</v>
      </c>
    </row>
    <row r="372" spans="1:2">
      <c r="A372" t="s">
        <v>4680</v>
      </c>
      <c r="B372" t="s">
        <v>340</v>
      </c>
    </row>
    <row r="373" spans="1:2">
      <c r="A373" t="s">
        <v>4680</v>
      </c>
      <c r="B373" t="s">
        <v>259</v>
      </c>
    </row>
    <row r="374" spans="1:2">
      <c r="A374" t="s">
        <v>4680</v>
      </c>
      <c r="B374" t="s">
        <v>264</v>
      </c>
    </row>
    <row r="375" spans="1:2">
      <c r="A375" t="s">
        <v>4402</v>
      </c>
      <c r="B375" t="s">
        <v>50</v>
      </c>
    </row>
    <row r="376" spans="1:2">
      <c r="A376" t="s">
        <v>4402</v>
      </c>
      <c r="B376" t="s">
        <v>388</v>
      </c>
    </row>
    <row r="377" spans="1:2">
      <c r="A377" t="s">
        <v>4402</v>
      </c>
      <c r="B377" t="s">
        <v>64</v>
      </c>
    </row>
    <row r="378" spans="1:2">
      <c r="A378" t="s">
        <v>4402</v>
      </c>
      <c r="B378" t="s">
        <v>71</v>
      </c>
    </row>
    <row r="379" spans="1:2">
      <c r="A379" t="s">
        <v>4402</v>
      </c>
      <c r="B379" t="s">
        <v>422</v>
      </c>
    </row>
    <row r="380" spans="1:2">
      <c r="A380" t="s">
        <v>4402</v>
      </c>
      <c r="B380" t="s">
        <v>426</v>
      </c>
    </row>
    <row r="381" spans="1:2">
      <c r="A381" t="s">
        <v>4402</v>
      </c>
      <c r="B381" t="s">
        <v>98</v>
      </c>
    </row>
    <row r="382" spans="1:2">
      <c r="A382" t="s">
        <v>4402</v>
      </c>
      <c r="B382" t="s">
        <v>456</v>
      </c>
    </row>
    <row r="383" spans="1:2">
      <c r="A383" t="s">
        <v>4402</v>
      </c>
      <c r="B383" t="s">
        <v>105</v>
      </c>
    </row>
    <row r="384" spans="1:2">
      <c r="A384" t="s">
        <v>4402</v>
      </c>
      <c r="B384" t="s">
        <v>108</v>
      </c>
    </row>
    <row r="385" spans="1:2">
      <c r="A385" t="s">
        <v>4402</v>
      </c>
      <c r="B385" t="s">
        <v>109</v>
      </c>
    </row>
    <row r="386" spans="1:2">
      <c r="A386" t="s">
        <v>4402</v>
      </c>
      <c r="B386" t="s">
        <v>110</v>
      </c>
    </row>
    <row r="387" spans="1:2">
      <c r="A387" t="s">
        <v>4402</v>
      </c>
      <c r="B387" t="s">
        <v>386</v>
      </c>
    </row>
    <row r="388" spans="1:2">
      <c r="A388" t="s">
        <v>4402</v>
      </c>
      <c r="B388" t="s">
        <v>116</v>
      </c>
    </row>
    <row r="389" spans="1:2">
      <c r="A389" t="s">
        <v>4402</v>
      </c>
      <c r="B389" t="s">
        <v>120</v>
      </c>
    </row>
    <row r="390" spans="1:2">
      <c r="A390" t="s">
        <v>4402</v>
      </c>
      <c r="B390" t="s">
        <v>158</v>
      </c>
    </row>
    <row r="391" spans="1:2">
      <c r="A391" t="s">
        <v>4402</v>
      </c>
      <c r="B391" t="s">
        <v>281</v>
      </c>
    </row>
    <row r="392" spans="1:2">
      <c r="A392" t="s">
        <v>4402</v>
      </c>
      <c r="B392" t="s">
        <v>391</v>
      </c>
    </row>
    <row r="393" spans="1:2">
      <c r="A393" t="s">
        <v>4402</v>
      </c>
      <c r="B393" t="s">
        <v>209</v>
      </c>
    </row>
    <row r="394" spans="1:2">
      <c r="A394" t="s">
        <v>4402</v>
      </c>
      <c r="B394" t="s">
        <v>329</v>
      </c>
    </row>
    <row r="395" spans="1:2">
      <c r="A395" t="s">
        <v>4402</v>
      </c>
      <c r="B395" t="s">
        <v>296</v>
      </c>
    </row>
    <row r="396" spans="1:2">
      <c r="A396" t="s">
        <v>4402</v>
      </c>
      <c r="B396" t="s">
        <v>312</v>
      </c>
    </row>
    <row r="397" spans="1:2">
      <c r="A397" t="s">
        <v>4402</v>
      </c>
      <c r="B397" t="s">
        <v>242</v>
      </c>
    </row>
    <row r="398" spans="1:2">
      <c r="A398" t="s">
        <v>4402</v>
      </c>
      <c r="B398" t="s">
        <v>308</v>
      </c>
    </row>
    <row r="399" spans="1:2">
      <c r="A399" t="s">
        <v>4402</v>
      </c>
      <c r="B399" t="s">
        <v>373</v>
      </c>
    </row>
    <row r="400" spans="1:2">
      <c r="A400" t="s">
        <v>4402</v>
      </c>
      <c r="B400" t="s">
        <v>249</v>
      </c>
    </row>
    <row r="401" spans="1:2">
      <c r="A401" t="s">
        <v>4402</v>
      </c>
      <c r="B401" t="s">
        <v>247</v>
      </c>
    </row>
    <row r="402" spans="1:2">
      <c r="A402" t="s">
        <v>4402</v>
      </c>
      <c r="B402" t="s">
        <v>398</v>
      </c>
    </row>
    <row r="403" spans="1:2">
      <c r="A403" t="s">
        <v>4402</v>
      </c>
      <c r="B403" t="s">
        <v>253</v>
      </c>
    </row>
    <row r="404" spans="1:2">
      <c r="A404" t="s">
        <v>4402</v>
      </c>
      <c r="B404" t="s">
        <v>271</v>
      </c>
    </row>
    <row r="405" spans="1:2">
      <c r="A405" t="s">
        <v>4405</v>
      </c>
      <c r="B405" t="s">
        <v>347</v>
      </c>
    </row>
    <row r="406" spans="1:2">
      <c r="A406" t="s">
        <v>4405</v>
      </c>
      <c r="B406" t="s">
        <v>86</v>
      </c>
    </row>
    <row r="407" spans="1:2">
      <c r="A407" t="s">
        <v>4405</v>
      </c>
      <c r="B407" t="s">
        <v>99</v>
      </c>
    </row>
    <row r="408" spans="1:2">
      <c r="A408" t="s">
        <v>4405</v>
      </c>
      <c r="B408" t="s">
        <v>413</v>
      </c>
    </row>
    <row r="409" spans="1:2">
      <c r="A409" t="s">
        <v>4405</v>
      </c>
      <c r="B409" t="s">
        <v>303</v>
      </c>
    </row>
    <row r="410" spans="1:2">
      <c r="A410" t="s">
        <v>4405</v>
      </c>
      <c r="B410" t="s">
        <v>372</v>
      </c>
    </row>
    <row r="411" spans="1:2">
      <c r="A411" t="s">
        <v>4405</v>
      </c>
      <c r="B411" t="s">
        <v>165</v>
      </c>
    </row>
    <row r="412" spans="1:2">
      <c r="A412" t="s">
        <v>4405</v>
      </c>
      <c r="B412" t="s">
        <v>444</v>
      </c>
    </row>
    <row r="413" spans="1:2">
      <c r="A413" t="s">
        <v>4405</v>
      </c>
      <c r="B413" t="s">
        <v>212</v>
      </c>
    </row>
    <row r="414" spans="1:2">
      <c r="A414" t="s">
        <v>4405</v>
      </c>
      <c r="B414" t="s">
        <v>302</v>
      </c>
    </row>
    <row r="415" spans="1:2">
      <c r="A415" t="s">
        <v>4405</v>
      </c>
      <c r="B415" t="s">
        <v>228</v>
      </c>
    </row>
    <row r="416" spans="1:2">
      <c r="A416" t="s">
        <v>4405</v>
      </c>
      <c r="B416" t="s">
        <v>235</v>
      </c>
    </row>
    <row r="417" spans="1:2">
      <c r="A417" t="s">
        <v>4405</v>
      </c>
      <c r="B417" t="s">
        <v>295</v>
      </c>
    </row>
    <row r="418" spans="1:2">
      <c r="A418" t="s">
        <v>4405</v>
      </c>
      <c r="B418" t="s">
        <v>251</v>
      </c>
    </row>
    <row r="419" spans="1:2">
      <c r="A419" t="s">
        <v>4398</v>
      </c>
      <c r="B419" t="s">
        <v>362</v>
      </c>
    </row>
    <row r="420" spans="1:2">
      <c r="A420" t="s">
        <v>4398</v>
      </c>
      <c r="B420" t="s">
        <v>51</v>
      </c>
    </row>
    <row r="421" spans="1:2">
      <c r="A421" t="s">
        <v>4398</v>
      </c>
      <c r="B421" t="s">
        <v>405</v>
      </c>
    </row>
    <row r="422" spans="1:2">
      <c r="A422" t="s">
        <v>4398</v>
      </c>
      <c r="B422" t="s">
        <v>330</v>
      </c>
    </row>
    <row r="423" spans="1:2">
      <c r="A423" t="s">
        <v>4398</v>
      </c>
      <c r="B423" t="s">
        <v>307</v>
      </c>
    </row>
    <row r="424" spans="1:2">
      <c r="A424" t="s">
        <v>4398</v>
      </c>
      <c r="B424" t="s">
        <v>324</v>
      </c>
    </row>
    <row r="425" spans="1:2">
      <c r="A425" t="s">
        <v>4398</v>
      </c>
      <c r="B425" t="s">
        <v>442</v>
      </c>
    </row>
    <row r="426" spans="1:2">
      <c r="A426" t="s">
        <v>4398</v>
      </c>
      <c r="B426" t="s">
        <v>117</v>
      </c>
    </row>
    <row r="427" spans="1:2">
      <c r="A427" t="s">
        <v>4398</v>
      </c>
      <c r="B427" t="s">
        <v>376</v>
      </c>
    </row>
    <row r="428" spans="1:2">
      <c r="A428" t="s">
        <v>4398</v>
      </c>
      <c r="B428" t="s">
        <v>285</v>
      </c>
    </row>
    <row r="429" spans="1:2">
      <c r="A429" t="s">
        <v>4398</v>
      </c>
      <c r="B429" t="s">
        <v>309</v>
      </c>
    </row>
    <row r="430" spans="1:2">
      <c r="A430" t="s">
        <v>4398</v>
      </c>
      <c r="B430" t="s">
        <v>157</v>
      </c>
    </row>
    <row r="431" spans="1:2">
      <c r="A431" t="s">
        <v>4398</v>
      </c>
      <c r="B431" t="s">
        <v>440</v>
      </c>
    </row>
    <row r="432" spans="1:2">
      <c r="A432" t="s">
        <v>4398</v>
      </c>
      <c r="B432" t="s">
        <v>446</v>
      </c>
    </row>
    <row r="433" spans="1:2">
      <c r="A433" t="s">
        <v>4398</v>
      </c>
      <c r="B433" t="s">
        <v>214</v>
      </c>
    </row>
    <row r="434" spans="1:2">
      <c r="A434" t="s">
        <v>4398</v>
      </c>
      <c r="B434" t="s">
        <v>227</v>
      </c>
    </row>
    <row r="435" spans="1:2">
      <c r="A435" t="s">
        <v>4398</v>
      </c>
      <c r="B435" t="s">
        <v>339</v>
      </c>
    </row>
    <row r="436" spans="1:2">
      <c r="A436" t="s">
        <v>4398</v>
      </c>
      <c r="B436" t="s">
        <v>240</v>
      </c>
    </row>
    <row r="437" spans="1:2">
      <c r="A437" t="s">
        <v>4398</v>
      </c>
      <c r="B437" t="s">
        <v>435</v>
      </c>
    </row>
    <row r="438" spans="1:2">
      <c r="A438" t="s">
        <v>4398</v>
      </c>
      <c r="B438" t="s">
        <v>286</v>
      </c>
    </row>
    <row r="439" spans="1:2">
      <c r="A439" t="s">
        <v>4398</v>
      </c>
      <c r="B439" t="s">
        <v>298</v>
      </c>
    </row>
    <row r="440" spans="1:2">
      <c r="A440" t="s">
        <v>4398</v>
      </c>
      <c r="B440" t="s">
        <v>248</v>
      </c>
    </row>
    <row r="441" spans="1:2">
      <c r="A441" t="s">
        <v>4398</v>
      </c>
      <c r="B441" t="s">
        <v>255</v>
      </c>
    </row>
    <row r="442" spans="1:2">
      <c r="A442" t="s">
        <v>4398</v>
      </c>
      <c r="B442" t="s">
        <v>257</v>
      </c>
    </row>
    <row r="443" spans="1:2">
      <c r="A443" t="s">
        <v>4681</v>
      </c>
      <c r="B443" t="s">
        <v>49</v>
      </c>
    </row>
    <row r="444" spans="1:2">
      <c r="A444" t="s">
        <v>4681</v>
      </c>
      <c r="B444" t="s">
        <v>407</v>
      </c>
    </row>
    <row r="445" spans="1:2">
      <c r="A445" t="s">
        <v>4681</v>
      </c>
      <c r="B445" t="s">
        <v>59</v>
      </c>
    </row>
    <row r="446" spans="1:2">
      <c r="A446" t="s">
        <v>4681</v>
      </c>
      <c r="B446" t="s">
        <v>70</v>
      </c>
    </row>
    <row r="447" spans="1:2">
      <c r="A447" t="s">
        <v>4681</v>
      </c>
      <c r="B447" t="s">
        <v>427</v>
      </c>
    </row>
    <row r="448" spans="1:2">
      <c r="A448" t="s">
        <v>4681</v>
      </c>
      <c r="B448" t="s">
        <v>396</v>
      </c>
    </row>
    <row r="449" spans="1:2">
      <c r="A449" t="s">
        <v>4681</v>
      </c>
      <c r="B449" t="s">
        <v>87</v>
      </c>
    </row>
    <row r="450" spans="1:2">
      <c r="A450" t="s">
        <v>4681</v>
      </c>
      <c r="B450" t="s">
        <v>95</v>
      </c>
    </row>
    <row r="451" spans="1:2">
      <c r="A451" t="s">
        <v>4681</v>
      </c>
      <c r="B451" t="s">
        <v>363</v>
      </c>
    </row>
    <row r="452" spans="1:2">
      <c r="A452" t="s">
        <v>4681</v>
      </c>
      <c r="B452" t="s">
        <v>320</v>
      </c>
    </row>
    <row r="453" spans="1:2">
      <c r="A453" t="s">
        <v>4681</v>
      </c>
      <c r="B453" t="s">
        <v>131</v>
      </c>
    </row>
    <row r="454" spans="1:2">
      <c r="A454" t="s">
        <v>4681</v>
      </c>
      <c r="B454" t="s">
        <v>143</v>
      </c>
    </row>
    <row r="455" spans="1:2">
      <c r="A455" t="s">
        <v>4681</v>
      </c>
      <c r="B455" t="s">
        <v>299</v>
      </c>
    </row>
    <row r="456" spans="1:2">
      <c r="A456" t="s">
        <v>4681</v>
      </c>
      <c r="B456" t="s">
        <v>160</v>
      </c>
    </row>
    <row r="457" spans="1:2">
      <c r="A457" t="s">
        <v>4681</v>
      </c>
      <c r="B457" t="s">
        <v>162</v>
      </c>
    </row>
    <row r="458" spans="1:2">
      <c r="A458" t="s">
        <v>4681</v>
      </c>
      <c r="B458" t="s">
        <v>172</v>
      </c>
    </row>
    <row r="459" spans="1:2">
      <c r="A459" t="s">
        <v>4681</v>
      </c>
      <c r="B459" t="s">
        <v>176</v>
      </c>
    </row>
    <row r="460" spans="1:2">
      <c r="A460" t="s">
        <v>4681</v>
      </c>
      <c r="B460" t="s">
        <v>181</v>
      </c>
    </row>
    <row r="461" spans="1:2">
      <c r="A461" t="s">
        <v>4681</v>
      </c>
      <c r="B461" t="s">
        <v>189</v>
      </c>
    </row>
    <row r="462" spans="1:2">
      <c r="A462" t="s">
        <v>4681</v>
      </c>
      <c r="B462" t="s">
        <v>191</v>
      </c>
    </row>
    <row r="463" spans="1:2">
      <c r="A463" t="s">
        <v>4681</v>
      </c>
      <c r="B463" t="s">
        <v>300</v>
      </c>
    </row>
    <row r="464" spans="1:2">
      <c r="A464" t="s">
        <v>4681</v>
      </c>
      <c r="B464" t="s">
        <v>197</v>
      </c>
    </row>
    <row r="465" spans="1:2">
      <c r="A465" t="s">
        <v>4681</v>
      </c>
      <c r="B465" t="s">
        <v>358</v>
      </c>
    </row>
    <row r="466" spans="1:2">
      <c r="A466" t="s">
        <v>4681</v>
      </c>
      <c r="B466" t="s">
        <v>343</v>
      </c>
    </row>
    <row r="467" spans="1:2">
      <c r="A467" t="s">
        <v>4681</v>
      </c>
      <c r="B467" t="s">
        <v>215</v>
      </c>
    </row>
    <row r="468" spans="1:2">
      <c r="A468" t="s">
        <v>4681</v>
      </c>
      <c r="B468" t="s">
        <v>219</v>
      </c>
    </row>
    <row r="469" spans="1:2">
      <c r="A469" t="s">
        <v>4681</v>
      </c>
      <c r="B469" t="s">
        <v>226</v>
      </c>
    </row>
    <row r="470" spans="1:2">
      <c r="A470" t="s">
        <v>4681</v>
      </c>
      <c r="B470" t="s">
        <v>236</v>
      </c>
    </row>
    <row r="471" spans="1:2">
      <c r="A471" t="s">
        <v>4681</v>
      </c>
      <c r="B471" t="s">
        <v>423</v>
      </c>
    </row>
    <row r="472" spans="1:2">
      <c r="A472" t="s">
        <v>4681</v>
      </c>
      <c r="B472" t="s">
        <v>399</v>
      </c>
    </row>
    <row r="473" spans="1:2">
      <c r="A473" t="s">
        <v>4681</v>
      </c>
      <c r="B473" t="s">
        <v>246</v>
      </c>
    </row>
    <row r="474" spans="1:2">
      <c r="A474" t="s">
        <v>4681</v>
      </c>
      <c r="B474" t="s">
        <v>392</v>
      </c>
    </row>
    <row r="475" spans="1:2">
      <c r="A475" t="s">
        <v>4681</v>
      </c>
      <c r="B475" t="s">
        <v>360</v>
      </c>
    </row>
    <row r="476" spans="1:2">
      <c r="A476" t="s">
        <v>4681</v>
      </c>
      <c r="B476" t="s">
        <v>262</v>
      </c>
    </row>
    <row r="477" spans="1:2">
      <c r="A477" t="s">
        <v>4681</v>
      </c>
      <c r="B477" t="s">
        <v>384</v>
      </c>
    </row>
    <row r="478" spans="1:2">
      <c r="A478" t="s">
        <v>4681</v>
      </c>
      <c r="B478" t="s">
        <v>433</v>
      </c>
    </row>
    <row r="479" spans="1:2">
      <c r="A479" t="s">
        <v>4681</v>
      </c>
      <c r="B479" t="s">
        <v>397</v>
      </c>
    </row>
    <row r="480" spans="1:2">
      <c r="A480" t="s">
        <v>4403</v>
      </c>
      <c r="B480" t="s">
        <v>55</v>
      </c>
    </row>
    <row r="481" spans="1:2">
      <c r="A481" t="s">
        <v>4403</v>
      </c>
      <c r="B481" t="s">
        <v>370</v>
      </c>
    </row>
    <row r="482" spans="1:2">
      <c r="A482" t="s">
        <v>4403</v>
      </c>
      <c r="B482" t="s">
        <v>68</v>
      </c>
    </row>
    <row r="483" spans="1:2">
      <c r="A483" t="s">
        <v>4403</v>
      </c>
      <c r="B483" t="s">
        <v>90</v>
      </c>
    </row>
    <row r="484" spans="1:2">
      <c r="A484" t="s">
        <v>4403</v>
      </c>
      <c r="B484" t="s">
        <v>301</v>
      </c>
    </row>
    <row r="485" spans="1:2">
      <c r="A485" t="s">
        <v>4403</v>
      </c>
      <c r="B485" t="s">
        <v>93</v>
      </c>
    </row>
    <row r="486" spans="1:2">
      <c r="A486" t="s">
        <v>4403</v>
      </c>
      <c r="B486" t="s">
        <v>94</v>
      </c>
    </row>
    <row r="487" spans="1:2">
      <c r="A487" t="s">
        <v>4403</v>
      </c>
      <c r="B487" t="s">
        <v>284</v>
      </c>
    </row>
    <row r="488" spans="1:2">
      <c r="A488" t="s">
        <v>4403</v>
      </c>
      <c r="B488" t="s">
        <v>366</v>
      </c>
    </row>
    <row r="489" spans="1:2">
      <c r="A489" t="s">
        <v>4403</v>
      </c>
      <c r="B489" t="s">
        <v>115</v>
      </c>
    </row>
    <row r="490" spans="1:2">
      <c r="A490" t="s">
        <v>4403</v>
      </c>
      <c r="B490" t="s">
        <v>453</v>
      </c>
    </row>
    <row r="491" spans="1:2">
      <c r="A491" t="s">
        <v>4403</v>
      </c>
      <c r="B491" t="s">
        <v>136</v>
      </c>
    </row>
    <row r="492" spans="1:2">
      <c r="A492" t="s">
        <v>4403</v>
      </c>
      <c r="B492" t="s">
        <v>164</v>
      </c>
    </row>
    <row r="493" spans="1:2">
      <c r="A493" t="s">
        <v>4403</v>
      </c>
      <c r="B493" t="s">
        <v>438</v>
      </c>
    </row>
    <row r="494" spans="1:2">
      <c r="A494" t="s">
        <v>4403</v>
      </c>
      <c r="B494" t="s">
        <v>193</v>
      </c>
    </row>
    <row r="495" spans="1:2">
      <c r="A495" t="s">
        <v>4403</v>
      </c>
      <c r="B495" t="s">
        <v>200</v>
      </c>
    </row>
    <row r="496" spans="1:2">
      <c r="A496" t="s">
        <v>4403</v>
      </c>
      <c r="B496" t="s">
        <v>445</v>
      </c>
    </row>
    <row r="497" spans="1:2">
      <c r="A497" t="s">
        <v>4403</v>
      </c>
      <c r="B497" t="s">
        <v>389</v>
      </c>
    </row>
    <row r="498" spans="1:2">
      <c r="A498" t="s">
        <v>4403</v>
      </c>
      <c r="B498" t="s">
        <v>213</v>
      </c>
    </row>
    <row r="499" spans="1:2">
      <c r="A499" t="s">
        <v>4403</v>
      </c>
      <c r="B499" t="s">
        <v>224</v>
      </c>
    </row>
    <row r="500" spans="1:2">
      <c r="A500" t="s">
        <v>4403</v>
      </c>
      <c r="B500" t="s">
        <v>225</v>
      </c>
    </row>
    <row r="501" spans="1:2">
      <c r="A501" t="s">
        <v>4403</v>
      </c>
      <c r="B501" t="s">
        <v>382</v>
      </c>
    </row>
    <row r="502" spans="1:2">
      <c r="A502" t="s">
        <v>4403</v>
      </c>
      <c r="B502" t="s">
        <v>304</v>
      </c>
    </row>
    <row r="503" spans="1:2">
      <c r="A503" t="s">
        <v>4403</v>
      </c>
      <c r="B503" t="s">
        <v>381</v>
      </c>
    </row>
    <row r="504" spans="1:2">
      <c r="A504" t="s">
        <v>4403</v>
      </c>
      <c r="B504" t="s">
        <v>241</v>
      </c>
    </row>
    <row r="505" spans="1:2">
      <c r="A505" t="s">
        <v>4403</v>
      </c>
      <c r="B505" t="s">
        <v>434</v>
      </c>
    </row>
    <row r="506" spans="1:2">
      <c r="A506" t="s">
        <v>4403</v>
      </c>
      <c r="B506" t="s">
        <v>250</v>
      </c>
    </row>
    <row r="507" spans="1:2">
      <c r="A507" t="s">
        <v>4403</v>
      </c>
      <c r="B507" t="s">
        <v>415</v>
      </c>
    </row>
    <row r="508" spans="1:2">
      <c r="A508" t="s">
        <v>4403</v>
      </c>
      <c r="B508" t="s">
        <v>327</v>
      </c>
    </row>
    <row r="509" spans="1:2">
      <c r="A509" t="s">
        <v>4403</v>
      </c>
      <c r="B509" t="s">
        <v>260</v>
      </c>
    </row>
    <row r="510" spans="1:2">
      <c r="A510" t="s">
        <v>4403</v>
      </c>
      <c r="B510" t="s">
        <v>321</v>
      </c>
    </row>
    <row r="511" spans="1:2">
      <c r="A511" t="s">
        <v>4403</v>
      </c>
      <c r="B511" t="s">
        <v>266</v>
      </c>
    </row>
    <row r="512" spans="1:2">
      <c r="A512" t="s">
        <v>4687</v>
      </c>
      <c r="B512" t="s">
        <v>43</v>
      </c>
    </row>
    <row r="513" spans="1:2">
      <c r="A513" t="s">
        <v>4687</v>
      </c>
      <c r="B513" t="s">
        <v>44</v>
      </c>
    </row>
    <row r="514" spans="1:2">
      <c r="A514" t="s">
        <v>4687</v>
      </c>
      <c r="B514" t="s">
        <v>46</v>
      </c>
    </row>
    <row r="515" spans="1:2">
      <c r="A515" t="s">
        <v>4687</v>
      </c>
      <c r="B515" t="s">
        <v>52</v>
      </c>
    </row>
    <row r="516" spans="1:2">
      <c r="A516" t="s">
        <v>4687</v>
      </c>
      <c r="B516" t="s">
        <v>353</v>
      </c>
    </row>
    <row r="517" spans="1:2">
      <c r="A517" t="s">
        <v>4687</v>
      </c>
      <c r="B517" t="s">
        <v>4509</v>
      </c>
    </row>
    <row r="518" spans="1:2">
      <c r="A518" t="s">
        <v>4687</v>
      </c>
      <c r="B518" t="s">
        <v>56</v>
      </c>
    </row>
    <row r="519" spans="1:2">
      <c r="A519" t="s">
        <v>4687</v>
      </c>
      <c r="B519" t="s">
        <v>393</v>
      </c>
    </row>
    <row r="520" spans="1:2">
      <c r="A520" t="s">
        <v>4687</v>
      </c>
      <c r="B520" t="s">
        <v>97</v>
      </c>
    </row>
    <row r="521" spans="1:2">
      <c r="A521" t="s">
        <v>4687</v>
      </c>
      <c r="B521" t="s">
        <v>305</v>
      </c>
    </row>
    <row r="522" spans="1:2">
      <c r="A522" t="s">
        <v>4687</v>
      </c>
      <c r="B522" t="s">
        <v>361</v>
      </c>
    </row>
    <row r="523" spans="1:2">
      <c r="A523" t="s">
        <v>4687</v>
      </c>
      <c r="B523" t="s">
        <v>106</v>
      </c>
    </row>
    <row r="524" spans="1:2">
      <c r="A524" t="s">
        <v>4687</v>
      </c>
      <c r="B524" t="s">
        <v>335</v>
      </c>
    </row>
    <row r="525" spans="1:2">
      <c r="A525" t="s">
        <v>4687</v>
      </c>
      <c r="B525" t="s">
        <v>5</v>
      </c>
    </row>
    <row r="526" spans="1:2">
      <c r="A526" t="s">
        <v>4687</v>
      </c>
      <c r="B526" t="s">
        <v>114</v>
      </c>
    </row>
    <row r="527" spans="1:2">
      <c r="A527" t="s">
        <v>4687</v>
      </c>
      <c r="B527" t="s">
        <v>352</v>
      </c>
    </row>
    <row r="528" spans="1:2">
      <c r="A528" t="s">
        <v>4687</v>
      </c>
      <c r="B528" t="s">
        <v>395</v>
      </c>
    </row>
    <row r="529" spans="1:2">
      <c r="A529" t="s">
        <v>4687</v>
      </c>
      <c r="B529" t="s">
        <v>137</v>
      </c>
    </row>
    <row r="530" spans="1:2">
      <c r="A530" t="s">
        <v>4687</v>
      </c>
      <c r="B530" t="s">
        <v>153</v>
      </c>
    </row>
    <row r="531" spans="1:2">
      <c r="A531" t="s">
        <v>4687</v>
      </c>
      <c r="B531" t="s">
        <v>418</v>
      </c>
    </row>
    <row r="532" spans="1:2">
      <c r="A532" t="s">
        <v>4687</v>
      </c>
      <c r="B532" t="s">
        <v>202</v>
      </c>
    </row>
    <row r="533" spans="1:2">
      <c r="A533" t="s">
        <v>4687</v>
      </c>
      <c r="B533" t="s">
        <v>203</v>
      </c>
    </row>
    <row r="534" spans="1:2">
      <c r="A534" t="s">
        <v>4687</v>
      </c>
      <c r="B534" t="s">
        <v>204</v>
      </c>
    </row>
    <row r="535" spans="1:2">
      <c r="A535" t="s">
        <v>4687</v>
      </c>
      <c r="B535" t="s">
        <v>210</v>
      </c>
    </row>
    <row r="536" spans="1:2">
      <c r="A536" t="s">
        <v>4687</v>
      </c>
      <c r="B536" t="s">
        <v>230</v>
      </c>
    </row>
    <row r="537" spans="1:2">
      <c r="A537" t="s">
        <v>4687</v>
      </c>
      <c r="B537" t="s">
        <v>231</v>
      </c>
    </row>
    <row r="538" spans="1:2">
      <c r="A538" t="s">
        <v>4687</v>
      </c>
      <c r="B538" t="s">
        <v>232</v>
      </c>
    </row>
    <row r="539" spans="1:2">
      <c r="A539" t="s">
        <v>4687</v>
      </c>
      <c r="B539" t="s">
        <v>346</v>
      </c>
    </row>
    <row r="540" spans="1:2">
      <c r="A540" t="s">
        <v>4679</v>
      </c>
      <c r="B540" t="s">
        <v>367</v>
      </c>
    </row>
    <row r="541" spans="1:2">
      <c r="A541" t="s">
        <v>4679</v>
      </c>
      <c r="B541" t="s">
        <v>63</v>
      </c>
    </row>
    <row r="542" spans="1:2">
      <c r="A542" t="s">
        <v>4679</v>
      </c>
      <c r="B542" t="s">
        <v>61</v>
      </c>
    </row>
    <row r="543" spans="1:2">
      <c r="A543" t="s">
        <v>4679</v>
      </c>
      <c r="B543" t="s">
        <v>65</v>
      </c>
    </row>
    <row r="544" spans="1:2">
      <c r="A544" t="s">
        <v>4679</v>
      </c>
      <c r="B544" t="s">
        <v>75</v>
      </c>
    </row>
    <row r="545" spans="1:2">
      <c r="A545" t="s">
        <v>4679</v>
      </c>
      <c r="B545" t="s">
        <v>421</v>
      </c>
    </row>
    <row r="546" spans="1:2">
      <c r="A546" t="s">
        <v>4679</v>
      </c>
      <c r="B546" t="s">
        <v>419</v>
      </c>
    </row>
    <row r="547" spans="1:2">
      <c r="A547" t="s">
        <v>4679</v>
      </c>
      <c r="B547" t="s">
        <v>78</v>
      </c>
    </row>
    <row r="548" spans="1:2">
      <c r="A548" t="s">
        <v>4679</v>
      </c>
      <c r="B548" t="s">
        <v>82</v>
      </c>
    </row>
    <row r="549" spans="1:2">
      <c r="A549" t="s">
        <v>4679</v>
      </c>
      <c r="B549" t="s">
        <v>88</v>
      </c>
    </row>
    <row r="550" spans="1:2">
      <c r="A550" t="s">
        <v>4679</v>
      </c>
      <c r="B550" t="s">
        <v>102</v>
      </c>
    </row>
    <row r="551" spans="1:2">
      <c r="A551" t="s">
        <v>4679</v>
      </c>
      <c r="B551" t="s">
        <v>103</v>
      </c>
    </row>
    <row r="552" spans="1:2">
      <c r="A552" t="s">
        <v>4679</v>
      </c>
      <c r="B552" t="s">
        <v>122</v>
      </c>
    </row>
    <row r="553" spans="1:2">
      <c r="A553" t="s">
        <v>4679</v>
      </c>
      <c r="B553" t="s">
        <v>129</v>
      </c>
    </row>
    <row r="554" spans="1:2">
      <c r="A554" t="s">
        <v>4679</v>
      </c>
      <c r="B554" t="s">
        <v>130</v>
      </c>
    </row>
    <row r="555" spans="1:2">
      <c r="A555" t="s">
        <v>4679</v>
      </c>
      <c r="B555" t="s">
        <v>134</v>
      </c>
    </row>
    <row r="556" spans="1:2">
      <c r="A556" t="s">
        <v>4679</v>
      </c>
      <c r="B556" t="s">
        <v>359</v>
      </c>
    </row>
    <row r="557" spans="1:2">
      <c r="A557" t="s">
        <v>4679</v>
      </c>
      <c r="B557" t="s">
        <v>135</v>
      </c>
    </row>
    <row r="558" spans="1:2">
      <c r="A558" t="s">
        <v>4679</v>
      </c>
      <c r="B558" t="s">
        <v>138</v>
      </c>
    </row>
    <row r="559" spans="1:2">
      <c r="A559" t="s">
        <v>4679</v>
      </c>
      <c r="B559" t="s">
        <v>141</v>
      </c>
    </row>
    <row r="560" spans="1:2">
      <c r="A560" t="s">
        <v>4679</v>
      </c>
      <c r="B560" t="s">
        <v>283</v>
      </c>
    </row>
    <row r="561" spans="1:2">
      <c r="A561" t="s">
        <v>4679</v>
      </c>
      <c r="B561" t="s">
        <v>383</v>
      </c>
    </row>
    <row r="562" spans="1:2">
      <c r="A562" t="s">
        <v>4679</v>
      </c>
      <c r="B562" t="s">
        <v>322</v>
      </c>
    </row>
    <row r="563" spans="1:2">
      <c r="A563" t="s">
        <v>4679</v>
      </c>
      <c r="B563" t="s">
        <v>166</v>
      </c>
    </row>
    <row r="564" spans="1:2">
      <c r="A564" t="s">
        <v>4679</v>
      </c>
      <c r="B564" t="s">
        <v>315</v>
      </c>
    </row>
    <row r="565" spans="1:2">
      <c r="A565" t="s">
        <v>4679</v>
      </c>
      <c r="B565" t="s">
        <v>288</v>
      </c>
    </row>
    <row r="566" spans="1:2">
      <c r="A566" t="s">
        <v>4679</v>
      </c>
      <c r="B566" t="s">
        <v>439</v>
      </c>
    </row>
    <row r="567" spans="1:2">
      <c r="A567" t="s">
        <v>4679</v>
      </c>
      <c r="B567" t="s">
        <v>196</v>
      </c>
    </row>
    <row r="568" spans="1:2">
      <c r="A568" t="s">
        <v>4679</v>
      </c>
      <c r="B568" t="s">
        <v>411</v>
      </c>
    </row>
    <row r="569" spans="1:2">
      <c r="A569" t="s">
        <v>4679</v>
      </c>
      <c r="B569" t="s">
        <v>7</v>
      </c>
    </row>
    <row r="570" spans="1:2">
      <c r="A570" t="s">
        <v>4679</v>
      </c>
      <c r="B570" t="s">
        <v>205</v>
      </c>
    </row>
    <row r="571" spans="1:2">
      <c r="A571" t="s">
        <v>4679</v>
      </c>
      <c r="B571" t="s">
        <v>222</v>
      </c>
    </row>
    <row r="572" spans="1:2">
      <c r="A572" t="s">
        <v>4679</v>
      </c>
      <c r="B572" t="s">
        <v>348</v>
      </c>
    </row>
    <row r="573" spans="1:2">
      <c r="A573" t="s">
        <v>4679</v>
      </c>
      <c r="B573" t="s">
        <v>252</v>
      </c>
    </row>
    <row r="574" spans="1:2">
      <c r="A574" t="s">
        <v>4679</v>
      </c>
      <c r="B574" t="s">
        <v>254</v>
      </c>
    </row>
    <row r="575" spans="1:2">
      <c r="A575" t="s">
        <v>4679</v>
      </c>
      <c r="B575" t="s">
        <v>385</v>
      </c>
    </row>
    <row r="576" spans="1:2">
      <c r="A576" t="s">
        <v>4679</v>
      </c>
      <c r="B576" t="s">
        <v>272</v>
      </c>
    </row>
  </sheetData>
  <sortState ref="A2:C576">
    <sortCondition ref="A2:A576"/>
    <sortCondition ref="B2:B576"/>
    <sortCondition ref="C2:C576"/>
  </sortState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2"/>
  <sheetViews>
    <sheetView zoomScale="150" zoomScaleNormal="150" zoomScalePageLayoutView="150" workbookViewId="0">
      <selection activeCell="D14" sqref="D14"/>
    </sheetView>
  </sheetViews>
  <sheetFormatPr baseColWidth="10" defaultRowHeight="15" x14ac:dyDescent="0"/>
  <cols>
    <col min="1" max="1" width="39.1640625" bestFit="1" customWidth="1"/>
    <col min="2" max="2" width="18.6640625" bestFit="1" customWidth="1"/>
  </cols>
  <sheetData>
    <row r="1" spans="1:3" s="3" customFormat="1">
      <c r="A1" s="153" t="s">
        <v>4688</v>
      </c>
      <c r="B1" s="154" t="s">
        <v>30</v>
      </c>
    </row>
    <row r="2" spans="1:3">
      <c r="A2" t="s">
        <v>23</v>
      </c>
      <c r="B2" s="21">
        <v>524220</v>
      </c>
      <c r="C2" s="51"/>
    </row>
    <row r="3" spans="1:3">
      <c r="A3" t="s">
        <v>24</v>
      </c>
      <c r="B3" s="21">
        <v>1027936</v>
      </c>
      <c r="C3" s="112"/>
    </row>
    <row r="4" spans="1:3">
      <c r="A4" t="s">
        <v>25</v>
      </c>
      <c r="B4" s="21">
        <v>2592092</v>
      </c>
      <c r="C4" s="58"/>
    </row>
    <row r="5" spans="1:3">
      <c r="A5" t="s">
        <v>26</v>
      </c>
      <c r="B5" s="21">
        <v>2006832</v>
      </c>
      <c r="C5" s="116"/>
    </row>
    <row r="6" spans="1:3">
      <c r="A6" t="s">
        <v>27</v>
      </c>
      <c r="B6" s="21">
        <v>2119878</v>
      </c>
      <c r="C6" s="113"/>
    </row>
    <row r="7" spans="1:3">
      <c r="A7" t="s">
        <v>28</v>
      </c>
      <c r="B7" s="21">
        <v>1517182</v>
      </c>
      <c r="C7" s="114"/>
    </row>
    <row r="8" spans="1:3">
      <c r="A8" t="s">
        <v>29</v>
      </c>
      <c r="B8" s="21">
        <v>4918424</v>
      </c>
      <c r="C8" s="115"/>
    </row>
    <row r="9" spans="1:3" s="3" customFormat="1">
      <c r="A9" s="3" t="s">
        <v>4689</v>
      </c>
      <c r="B9" s="155">
        <f>SUM(B2:B8)</f>
        <v>14706564</v>
      </c>
    </row>
    <row r="10" spans="1:3">
      <c r="B10" s="21"/>
    </row>
    <row r="11" spans="1:3">
      <c r="A11" t="s">
        <v>31</v>
      </c>
      <c r="B11" s="2">
        <v>15344447</v>
      </c>
    </row>
    <row r="12" spans="1:3">
      <c r="B12" s="22">
        <f>B11/B9</f>
        <v>1.043374033526798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5"/>
  <sheetViews>
    <sheetView tabSelected="1" workbookViewId="0">
      <selection activeCell="A7" sqref="A7"/>
    </sheetView>
  </sheetViews>
  <sheetFormatPr baseColWidth="10" defaultRowHeight="15" x14ac:dyDescent="0"/>
  <cols>
    <col min="1" max="1" width="38.5" customWidth="1"/>
  </cols>
  <sheetData>
    <row r="1" spans="1:1">
      <c r="A1" t="s">
        <v>459</v>
      </c>
    </row>
    <row r="2" spans="1:1">
      <c r="A2" t="s">
        <v>460</v>
      </c>
    </row>
    <row r="4" spans="1:1">
      <c r="A4" t="s">
        <v>461</v>
      </c>
    </row>
    <row r="5" spans="1:1">
      <c r="A5" t="s">
        <v>462</v>
      </c>
    </row>
    <row r="6" spans="1:1">
      <c r="A6" t="s">
        <v>463</v>
      </c>
    </row>
    <row r="7" spans="1:1">
      <c r="A7" t="s">
        <v>464</v>
      </c>
    </row>
    <row r="8" spans="1:1">
      <c r="A8" t="s">
        <v>465</v>
      </c>
    </row>
    <row r="9" spans="1:1">
      <c r="A9" t="s">
        <v>466</v>
      </c>
    </row>
    <row r="10" spans="1:1">
      <c r="A10" t="s">
        <v>467</v>
      </c>
    </row>
    <row r="11" spans="1:1">
      <c r="A11" t="s">
        <v>468</v>
      </c>
    </row>
    <row r="12" spans="1:1">
      <c r="A12" t="s">
        <v>469</v>
      </c>
    </row>
    <row r="13" spans="1:1">
      <c r="A13" t="s">
        <v>470</v>
      </c>
    </row>
    <row r="14" spans="1:1">
      <c r="A14" t="s">
        <v>471</v>
      </c>
    </row>
    <row r="15" spans="1:1">
      <c r="A15" t="s">
        <v>472</v>
      </c>
    </row>
    <row r="16" spans="1:1">
      <c r="A16" t="s">
        <v>473</v>
      </c>
    </row>
    <row r="17" spans="1:1">
      <c r="A17" t="s">
        <v>474</v>
      </c>
    </row>
    <row r="18" spans="1:1">
      <c r="A18" t="s">
        <v>475</v>
      </c>
    </row>
    <row r="19" spans="1:1">
      <c r="A19" t="s">
        <v>476</v>
      </c>
    </row>
    <row r="20" spans="1:1">
      <c r="A20" t="s">
        <v>477</v>
      </c>
    </row>
    <row r="21" spans="1:1">
      <c r="A21" t="s">
        <v>478</v>
      </c>
    </row>
    <row r="22" spans="1:1">
      <c r="A22" t="s">
        <v>479</v>
      </c>
    </row>
    <row r="23" spans="1:1">
      <c r="A23" t="s">
        <v>480</v>
      </c>
    </row>
    <row r="24" spans="1:1">
      <c r="A24" t="s">
        <v>481</v>
      </c>
    </row>
    <row r="25" spans="1:1">
      <c r="A25" t="s">
        <v>482</v>
      </c>
    </row>
    <row r="26" spans="1:1">
      <c r="A26" t="s">
        <v>483</v>
      </c>
    </row>
    <row r="27" spans="1:1">
      <c r="A27" t="s">
        <v>484</v>
      </c>
    </row>
    <row r="28" spans="1:1">
      <c r="A28" t="s">
        <v>485</v>
      </c>
    </row>
    <row r="29" spans="1:1">
      <c r="A29" t="s">
        <v>486</v>
      </c>
    </row>
    <row r="30" spans="1:1">
      <c r="A30" t="s">
        <v>487</v>
      </c>
    </row>
    <row r="31" spans="1:1">
      <c r="A31" t="s">
        <v>488</v>
      </c>
    </row>
    <row r="32" spans="1:1">
      <c r="A32" t="s">
        <v>489</v>
      </c>
    </row>
    <row r="33" spans="1:1">
      <c r="A33" t="s">
        <v>490</v>
      </c>
    </row>
    <row r="34" spans="1:1">
      <c r="A34" t="s">
        <v>491</v>
      </c>
    </row>
    <row r="35" spans="1:1">
      <c r="A35" t="s">
        <v>492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20"/>
  <sheetViews>
    <sheetView workbookViewId="0">
      <selection activeCell="A7" sqref="A7"/>
    </sheetView>
  </sheetViews>
  <sheetFormatPr baseColWidth="10" defaultRowHeight="15" x14ac:dyDescent="0"/>
  <cols>
    <col min="1" max="1" width="25.5" style="35" bestFit="1" customWidth="1"/>
    <col min="2" max="2" width="11.5" style="35" bestFit="1" customWidth="1"/>
    <col min="3" max="16384" width="10.83203125" style="35"/>
  </cols>
  <sheetData>
    <row r="1" spans="1:4">
      <c r="A1" s="35" t="s">
        <v>0</v>
      </c>
      <c r="B1" s="35" t="s">
        <v>505</v>
      </c>
      <c r="C1" s="35" t="s">
        <v>457</v>
      </c>
      <c r="D1" s="35" t="s">
        <v>458</v>
      </c>
    </row>
    <row r="2" spans="1:4">
      <c r="A2" s="35" t="s">
        <v>436</v>
      </c>
      <c r="B2" s="40">
        <v>9199</v>
      </c>
    </row>
    <row r="3" spans="1:4">
      <c r="A3" s="35" t="s">
        <v>347</v>
      </c>
      <c r="B3" s="40">
        <v>20189</v>
      </c>
    </row>
    <row r="4" spans="1:4">
      <c r="A4" s="35" t="s">
        <v>43</v>
      </c>
      <c r="B4" s="40">
        <v>15727</v>
      </c>
    </row>
    <row r="5" spans="1:4">
      <c r="A5" s="35" t="s">
        <v>44</v>
      </c>
      <c r="B5" s="40">
        <v>17349</v>
      </c>
    </row>
    <row r="6" spans="1:4">
      <c r="A6" s="35" t="s">
        <v>362</v>
      </c>
      <c r="B6" s="40">
        <v>17508</v>
      </c>
    </row>
    <row r="7" spans="1:4">
      <c r="A7" s="35" t="s">
        <v>45</v>
      </c>
      <c r="B7" s="40">
        <v>4725</v>
      </c>
    </row>
    <row r="8" spans="1:4">
      <c r="A8" s="35" t="s">
        <v>46</v>
      </c>
      <c r="B8" s="40">
        <v>155979</v>
      </c>
    </row>
    <row r="9" spans="1:4">
      <c r="A9" s="35" t="s">
        <v>328</v>
      </c>
      <c r="B9" s="40">
        <v>23376</v>
      </c>
    </row>
    <row r="10" spans="1:4">
      <c r="A10" s="35" t="s">
        <v>47</v>
      </c>
      <c r="B10" s="40">
        <v>5985</v>
      </c>
    </row>
    <row r="11" spans="1:4">
      <c r="A11" s="35" t="s">
        <v>48</v>
      </c>
      <c r="B11" s="40">
        <v>38259</v>
      </c>
    </row>
    <row r="12" spans="1:4">
      <c r="A12" s="35" t="s">
        <v>319</v>
      </c>
      <c r="B12" s="40">
        <v>26409</v>
      </c>
    </row>
    <row r="13" spans="1:4">
      <c r="A13" s="35" t="s">
        <v>367</v>
      </c>
      <c r="B13" s="40">
        <v>16798</v>
      </c>
    </row>
    <row r="14" spans="1:4">
      <c r="A14" s="35" t="s">
        <v>350</v>
      </c>
      <c r="B14" s="40">
        <v>19568</v>
      </c>
    </row>
    <row r="15" spans="1:4">
      <c r="A15" s="35" t="s">
        <v>394</v>
      </c>
      <c r="B15" s="40">
        <v>13737</v>
      </c>
    </row>
    <row r="16" spans="1:4">
      <c r="A16" s="35" t="s">
        <v>49</v>
      </c>
      <c r="B16" s="40">
        <v>15490</v>
      </c>
    </row>
    <row r="17" spans="1:2">
      <c r="A17" s="35" t="s">
        <v>50</v>
      </c>
      <c r="B17" s="40">
        <v>14690</v>
      </c>
    </row>
    <row r="18" spans="1:2">
      <c r="A18" s="35" t="s">
        <v>51</v>
      </c>
      <c r="B18" s="40">
        <v>11481</v>
      </c>
    </row>
    <row r="19" spans="1:2">
      <c r="A19" s="35" t="s">
        <v>52</v>
      </c>
      <c r="B19" s="40">
        <v>19569</v>
      </c>
    </row>
    <row r="20" spans="1:2">
      <c r="A20" s="35" t="s">
        <v>405</v>
      </c>
      <c r="B20" s="40">
        <v>12208</v>
      </c>
    </row>
    <row r="21" spans="1:2">
      <c r="A21" s="35" t="s">
        <v>407</v>
      </c>
      <c r="B21" s="40">
        <v>12072</v>
      </c>
    </row>
    <row r="22" spans="1:2">
      <c r="A22" s="35" t="s">
        <v>353</v>
      </c>
      <c r="B22" s="40">
        <v>18334</v>
      </c>
    </row>
    <row r="23" spans="1:2">
      <c r="A23" s="35" t="s">
        <v>53</v>
      </c>
      <c r="B23" s="40">
        <v>7730</v>
      </c>
    </row>
    <row r="24" spans="1:2">
      <c r="A24" s="35" t="s">
        <v>4509</v>
      </c>
      <c r="B24" s="40">
        <v>12608</v>
      </c>
    </row>
    <row r="25" spans="1:2">
      <c r="A25" s="35" t="s">
        <v>54</v>
      </c>
      <c r="B25" s="40">
        <v>13962</v>
      </c>
    </row>
    <row r="26" spans="1:2">
      <c r="A26" s="35" t="s">
        <v>55</v>
      </c>
      <c r="B26" s="40">
        <v>55935</v>
      </c>
    </row>
    <row r="27" spans="1:2">
      <c r="A27" s="35" t="s">
        <v>56</v>
      </c>
      <c r="B27" s="40">
        <v>11703</v>
      </c>
    </row>
    <row r="28" spans="1:2">
      <c r="A28" s="35" t="s">
        <v>57</v>
      </c>
      <c r="B28" s="40">
        <v>11661</v>
      </c>
    </row>
    <row r="29" spans="1:2">
      <c r="A29" s="35" t="s">
        <v>437</v>
      </c>
      <c r="B29" s="40">
        <v>9171</v>
      </c>
    </row>
    <row r="30" spans="1:2">
      <c r="A30" s="35" t="s">
        <v>58</v>
      </c>
      <c r="B30" s="40">
        <v>12706</v>
      </c>
    </row>
    <row r="31" spans="1:2">
      <c r="A31" s="35" t="s">
        <v>388</v>
      </c>
      <c r="B31" s="40">
        <v>14323</v>
      </c>
    </row>
    <row r="32" spans="1:2">
      <c r="A32" s="35" t="s">
        <v>59</v>
      </c>
      <c r="B32" s="40">
        <v>21403</v>
      </c>
    </row>
    <row r="33" spans="1:2">
      <c r="A33" s="35" t="s">
        <v>393</v>
      </c>
      <c r="B33" s="40">
        <v>13765</v>
      </c>
    </row>
    <row r="34" spans="1:2">
      <c r="A34" s="35" t="s">
        <v>63</v>
      </c>
      <c r="B34" s="40">
        <v>54915</v>
      </c>
    </row>
    <row r="35" spans="1:2">
      <c r="A35" s="35" t="s">
        <v>60</v>
      </c>
      <c r="B35" s="40">
        <v>22082</v>
      </c>
    </row>
    <row r="36" spans="1:2">
      <c r="A36" s="35" t="s">
        <v>306</v>
      </c>
      <c r="B36" s="40">
        <v>34121</v>
      </c>
    </row>
    <row r="37" spans="1:2">
      <c r="A37" s="35" t="s">
        <v>61</v>
      </c>
      <c r="B37" s="40">
        <v>14560</v>
      </c>
    </row>
    <row r="38" spans="1:2">
      <c r="A38" s="35" t="s">
        <v>62</v>
      </c>
      <c r="B38" s="40">
        <v>6258</v>
      </c>
    </row>
    <row r="39" spans="1:2">
      <c r="A39" s="35" t="s">
        <v>64</v>
      </c>
      <c r="B39" s="40">
        <v>157638</v>
      </c>
    </row>
    <row r="40" spans="1:2">
      <c r="A40" s="35" t="s">
        <v>65</v>
      </c>
      <c r="B40" s="40">
        <v>15217</v>
      </c>
    </row>
    <row r="41" spans="1:2">
      <c r="A41" s="35" t="s">
        <v>66</v>
      </c>
      <c r="B41" s="40">
        <v>6251</v>
      </c>
    </row>
    <row r="42" spans="1:2">
      <c r="A42" s="35" t="s">
        <v>370</v>
      </c>
      <c r="B42" s="40">
        <v>16296</v>
      </c>
    </row>
    <row r="43" spans="1:2">
      <c r="A43" s="35" t="s">
        <v>6</v>
      </c>
      <c r="B43" s="40">
        <v>24013</v>
      </c>
    </row>
    <row r="44" spans="1:2">
      <c r="A44" s="35" t="s">
        <v>67</v>
      </c>
      <c r="B44" s="40">
        <v>18247</v>
      </c>
    </row>
    <row r="45" spans="1:2">
      <c r="A45" s="35" t="s">
        <v>68</v>
      </c>
      <c r="B45" s="40">
        <v>16653</v>
      </c>
    </row>
    <row r="46" spans="1:2">
      <c r="A46" s="35" t="s">
        <v>69</v>
      </c>
      <c r="B46" s="40">
        <v>14069</v>
      </c>
    </row>
    <row r="47" spans="1:2">
      <c r="A47" s="35" t="s">
        <v>70</v>
      </c>
      <c r="B47" s="40">
        <v>19502</v>
      </c>
    </row>
    <row r="48" spans="1:2">
      <c r="A48" s="35" t="s">
        <v>71</v>
      </c>
      <c r="B48" s="40">
        <v>70618</v>
      </c>
    </row>
    <row r="49" spans="1:2">
      <c r="A49" s="35" t="s">
        <v>72</v>
      </c>
      <c r="B49" s="40">
        <v>10477</v>
      </c>
    </row>
    <row r="50" spans="1:2">
      <c r="A50" s="35" t="s">
        <v>73</v>
      </c>
      <c r="B50" s="40">
        <v>14760</v>
      </c>
    </row>
    <row r="51" spans="1:2">
      <c r="A51" s="35" t="s">
        <v>74</v>
      </c>
      <c r="B51" s="40">
        <v>17131</v>
      </c>
    </row>
    <row r="52" spans="1:2">
      <c r="A52" s="35" t="s">
        <v>75</v>
      </c>
      <c r="B52" s="40">
        <v>22464</v>
      </c>
    </row>
    <row r="53" spans="1:2">
      <c r="A53" s="35" t="s">
        <v>421</v>
      </c>
      <c r="B53" s="40">
        <v>10898</v>
      </c>
    </row>
    <row r="54" spans="1:2">
      <c r="A54" s="35" t="s">
        <v>379</v>
      </c>
      <c r="B54" s="40">
        <v>15122</v>
      </c>
    </row>
    <row r="55" spans="1:2">
      <c r="A55" s="35" t="s">
        <v>422</v>
      </c>
      <c r="B55" s="40">
        <v>10833</v>
      </c>
    </row>
    <row r="56" spans="1:2">
      <c r="A56" s="35" t="s">
        <v>419</v>
      </c>
      <c r="B56" s="40">
        <v>10974</v>
      </c>
    </row>
    <row r="57" spans="1:2">
      <c r="A57" s="35" t="s">
        <v>76</v>
      </c>
      <c r="B57" s="40">
        <v>69677</v>
      </c>
    </row>
    <row r="58" spans="1:2">
      <c r="A58" s="35" t="s">
        <v>77</v>
      </c>
      <c r="B58" s="40">
        <v>19256</v>
      </c>
    </row>
    <row r="59" spans="1:2">
      <c r="A59" s="35" t="s">
        <v>78</v>
      </c>
      <c r="B59" s="40">
        <v>21786</v>
      </c>
    </row>
    <row r="60" spans="1:2">
      <c r="A60" s="35" t="s">
        <v>79</v>
      </c>
      <c r="B60" s="40">
        <v>7841</v>
      </c>
    </row>
    <row r="61" spans="1:2">
      <c r="A61" s="35" t="s">
        <v>351</v>
      </c>
      <c r="B61" s="40">
        <v>19312</v>
      </c>
    </row>
    <row r="62" spans="1:2">
      <c r="A62" s="35" t="s">
        <v>80</v>
      </c>
      <c r="B62" s="40">
        <v>35139</v>
      </c>
    </row>
    <row r="63" spans="1:2">
      <c r="A63" s="35" t="s">
        <v>325</v>
      </c>
      <c r="B63" s="40">
        <v>23817</v>
      </c>
    </row>
    <row r="64" spans="1:2">
      <c r="A64" s="35" t="s">
        <v>427</v>
      </c>
      <c r="B64" s="40">
        <v>10058</v>
      </c>
    </row>
    <row r="65" spans="1:2">
      <c r="A65" s="35" t="s">
        <v>81</v>
      </c>
      <c r="B65" s="40">
        <v>16106</v>
      </c>
    </row>
    <row r="66" spans="1:2">
      <c r="A66" s="35" t="s">
        <v>287</v>
      </c>
      <c r="B66" s="40">
        <v>52853</v>
      </c>
    </row>
    <row r="67" spans="1:2">
      <c r="A67" s="35" t="s">
        <v>82</v>
      </c>
      <c r="B67" s="40">
        <v>19006</v>
      </c>
    </row>
    <row r="68" spans="1:2">
      <c r="A68" s="35" t="s">
        <v>83</v>
      </c>
      <c r="B68" s="40">
        <v>18224</v>
      </c>
    </row>
    <row r="69" spans="1:2">
      <c r="A69" s="35" t="s">
        <v>396</v>
      </c>
      <c r="B69" s="40">
        <v>13713</v>
      </c>
    </row>
    <row r="70" spans="1:2">
      <c r="A70" s="35" t="s">
        <v>84</v>
      </c>
      <c r="B70" s="40">
        <v>33310</v>
      </c>
    </row>
    <row r="71" spans="1:2">
      <c r="A71" s="35" t="s">
        <v>274</v>
      </c>
      <c r="B71" s="40">
        <v>296893</v>
      </c>
    </row>
    <row r="72" spans="1:2">
      <c r="A72" s="35" t="s">
        <v>85</v>
      </c>
      <c r="B72" s="40">
        <v>36644</v>
      </c>
    </row>
    <row r="73" spans="1:2">
      <c r="A73" s="35" t="s">
        <v>86</v>
      </c>
      <c r="B73" s="40">
        <v>30048</v>
      </c>
    </row>
    <row r="74" spans="1:2">
      <c r="A74" s="35" t="s">
        <v>87</v>
      </c>
      <c r="B74" s="40">
        <v>73448</v>
      </c>
    </row>
    <row r="75" spans="1:2">
      <c r="A75" s="35" t="s">
        <v>426</v>
      </c>
      <c r="B75" s="40">
        <v>10151</v>
      </c>
    </row>
    <row r="76" spans="1:2">
      <c r="A76" s="35" t="s">
        <v>88</v>
      </c>
      <c r="B76" s="40">
        <v>26862</v>
      </c>
    </row>
    <row r="77" spans="1:2">
      <c r="A77" s="35" t="s">
        <v>89</v>
      </c>
      <c r="B77" s="40">
        <v>33002</v>
      </c>
    </row>
    <row r="78" spans="1:2">
      <c r="A78" s="35" t="s">
        <v>90</v>
      </c>
      <c r="B78" s="40">
        <v>8837</v>
      </c>
    </row>
    <row r="79" spans="1:2">
      <c r="A79" s="35" t="s">
        <v>91</v>
      </c>
      <c r="B79" s="40">
        <v>89707</v>
      </c>
    </row>
    <row r="80" spans="1:2">
      <c r="A80" s="35" t="s">
        <v>92</v>
      </c>
      <c r="B80" s="40">
        <v>14792</v>
      </c>
    </row>
    <row r="81" spans="1:2">
      <c r="A81" s="35" t="s">
        <v>318</v>
      </c>
      <c r="B81" s="40">
        <v>26674</v>
      </c>
    </row>
    <row r="82" spans="1:2">
      <c r="A82" s="35" t="s">
        <v>301</v>
      </c>
      <c r="B82" s="40">
        <v>36191</v>
      </c>
    </row>
    <row r="83" spans="1:2">
      <c r="A83" s="35" t="s">
        <v>93</v>
      </c>
      <c r="B83" s="40">
        <v>17316</v>
      </c>
    </row>
    <row r="84" spans="1:2">
      <c r="A84" s="35" t="s">
        <v>94</v>
      </c>
      <c r="B84" s="40">
        <v>12199</v>
      </c>
    </row>
    <row r="85" spans="1:2">
      <c r="A85" s="35" t="s">
        <v>95</v>
      </c>
      <c r="B85" s="40">
        <v>31392</v>
      </c>
    </row>
    <row r="86" spans="1:2">
      <c r="A86" s="35" t="s">
        <v>431</v>
      </c>
      <c r="B86" s="40">
        <v>9773</v>
      </c>
    </row>
    <row r="87" spans="1:2">
      <c r="A87" s="35" t="s">
        <v>96</v>
      </c>
      <c r="B87" s="40">
        <v>22740</v>
      </c>
    </row>
    <row r="88" spans="1:2">
      <c r="A88" s="35" t="s">
        <v>97</v>
      </c>
      <c r="B88" s="40">
        <v>9544</v>
      </c>
    </row>
    <row r="89" spans="1:2">
      <c r="A89" s="35" t="s">
        <v>98</v>
      </c>
      <c r="B89" s="40">
        <v>30118</v>
      </c>
    </row>
    <row r="90" spans="1:2">
      <c r="A90" s="35" t="s">
        <v>99</v>
      </c>
      <c r="B90" s="40">
        <v>73382</v>
      </c>
    </row>
    <row r="91" spans="1:2">
      <c r="A91" s="35" t="s">
        <v>100</v>
      </c>
      <c r="B91" s="40">
        <v>27238</v>
      </c>
    </row>
    <row r="92" spans="1:2">
      <c r="A92" s="35" t="s">
        <v>456</v>
      </c>
      <c r="B92" s="40">
        <v>3669</v>
      </c>
    </row>
    <row r="93" spans="1:2">
      <c r="A93" s="35" t="s">
        <v>101</v>
      </c>
      <c r="B93" s="40">
        <v>56459</v>
      </c>
    </row>
    <row r="94" spans="1:2">
      <c r="A94" s="35" t="s">
        <v>102</v>
      </c>
      <c r="B94" s="40">
        <v>9764</v>
      </c>
    </row>
    <row r="95" spans="1:2">
      <c r="A95" s="35" t="s">
        <v>103</v>
      </c>
      <c r="B95" s="40">
        <v>17969</v>
      </c>
    </row>
    <row r="96" spans="1:2">
      <c r="A96" s="35" t="s">
        <v>413</v>
      </c>
      <c r="B96" s="40">
        <v>11591</v>
      </c>
    </row>
    <row r="97" spans="1:2">
      <c r="A97" s="35" t="s">
        <v>305</v>
      </c>
      <c r="B97" s="40">
        <v>34676</v>
      </c>
    </row>
    <row r="98" spans="1:2">
      <c r="A98" s="35" t="s">
        <v>361</v>
      </c>
      <c r="B98" s="40">
        <v>17739</v>
      </c>
    </row>
    <row r="99" spans="1:2">
      <c r="A99" s="35" t="s">
        <v>104</v>
      </c>
      <c r="B99" s="40">
        <v>19022</v>
      </c>
    </row>
    <row r="100" spans="1:2">
      <c r="A100" s="35" t="s">
        <v>105</v>
      </c>
      <c r="B100" s="40">
        <v>19498</v>
      </c>
    </row>
    <row r="101" spans="1:2">
      <c r="A101" s="35" t="s">
        <v>330</v>
      </c>
      <c r="B101" s="40">
        <v>23024</v>
      </c>
    </row>
    <row r="102" spans="1:2">
      <c r="A102" s="35" t="s">
        <v>355</v>
      </c>
      <c r="B102" s="40">
        <v>18229</v>
      </c>
    </row>
    <row r="103" spans="1:2">
      <c r="A103" s="35" t="s">
        <v>284</v>
      </c>
      <c r="B103" s="40">
        <v>68303</v>
      </c>
    </row>
    <row r="104" spans="1:2">
      <c r="A104" s="35" t="s">
        <v>307</v>
      </c>
      <c r="B104" s="40">
        <v>33876</v>
      </c>
    </row>
    <row r="105" spans="1:2">
      <c r="A105" s="35" t="s">
        <v>106</v>
      </c>
      <c r="B105" s="40">
        <v>26371</v>
      </c>
    </row>
    <row r="106" spans="1:2">
      <c r="A106" s="35" t="s">
        <v>356</v>
      </c>
      <c r="B106" s="40">
        <v>18191</v>
      </c>
    </row>
    <row r="107" spans="1:2">
      <c r="A107" s="35" t="s">
        <v>454</v>
      </c>
      <c r="B107" s="40">
        <v>4299</v>
      </c>
    </row>
    <row r="108" spans="1:2">
      <c r="A108" s="35" t="s">
        <v>324</v>
      </c>
      <c r="B108" s="40">
        <v>23896</v>
      </c>
    </row>
    <row r="109" spans="1:2">
      <c r="A109" s="35" t="s">
        <v>107</v>
      </c>
      <c r="B109" s="40">
        <v>8904</v>
      </c>
    </row>
    <row r="110" spans="1:2">
      <c r="A110" s="35" t="s">
        <v>108</v>
      </c>
      <c r="B110" s="40">
        <v>14933</v>
      </c>
    </row>
    <row r="111" spans="1:2">
      <c r="A111" s="35" t="s">
        <v>366</v>
      </c>
      <c r="B111" s="40">
        <v>16814</v>
      </c>
    </row>
    <row r="112" spans="1:2">
      <c r="A112" s="35" t="s">
        <v>109</v>
      </c>
      <c r="B112" s="40">
        <v>33361</v>
      </c>
    </row>
    <row r="113" spans="1:2">
      <c r="A113" s="35" t="s">
        <v>110</v>
      </c>
      <c r="B113" s="40">
        <v>14414</v>
      </c>
    </row>
    <row r="114" spans="1:2">
      <c r="A114" s="35" t="s">
        <v>452</v>
      </c>
      <c r="B114" s="40">
        <v>5576</v>
      </c>
    </row>
    <row r="115" spans="1:2">
      <c r="A115" s="35" t="s">
        <v>335</v>
      </c>
      <c r="B115" s="40">
        <v>21835</v>
      </c>
    </row>
    <row r="116" spans="1:2">
      <c r="A116" s="35" t="s">
        <v>386</v>
      </c>
      <c r="B116" s="40">
        <v>14403</v>
      </c>
    </row>
    <row r="117" spans="1:2">
      <c r="A117" s="35" t="s">
        <v>111</v>
      </c>
      <c r="B117" s="40">
        <v>64932</v>
      </c>
    </row>
    <row r="118" spans="1:2">
      <c r="A118" s="35" t="s">
        <v>303</v>
      </c>
      <c r="B118" s="40">
        <v>35524</v>
      </c>
    </row>
    <row r="119" spans="1:2">
      <c r="A119" s="35" t="s">
        <v>409</v>
      </c>
      <c r="B119" s="40">
        <v>11716</v>
      </c>
    </row>
    <row r="120" spans="1:2">
      <c r="A120" s="35" t="s">
        <v>282</v>
      </c>
      <c r="B120" s="40">
        <v>80657</v>
      </c>
    </row>
    <row r="121" spans="1:2">
      <c r="A121" s="35" t="s">
        <v>404</v>
      </c>
      <c r="B121" s="40">
        <v>12604</v>
      </c>
    </row>
    <row r="122" spans="1:2">
      <c r="A122" s="35" t="s">
        <v>112</v>
      </c>
      <c r="B122" s="40">
        <v>4212</v>
      </c>
    </row>
    <row r="123" spans="1:2">
      <c r="A123" s="35" t="s">
        <v>442</v>
      </c>
      <c r="B123" s="40">
        <v>8461</v>
      </c>
    </row>
    <row r="124" spans="1:2">
      <c r="A124" s="35" t="s">
        <v>113</v>
      </c>
      <c r="B124" s="40">
        <v>19376</v>
      </c>
    </row>
    <row r="125" spans="1:2">
      <c r="A125" s="35" t="s">
        <v>5</v>
      </c>
      <c r="B125" s="40">
        <v>43223</v>
      </c>
    </row>
    <row r="126" spans="1:2">
      <c r="A126" s="35" t="s">
        <v>416</v>
      </c>
      <c r="B126" s="40">
        <v>11212</v>
      </c>
    </row>
    <row r="127" spans="1:2">
      <c r="A127" s="35" t="s">
        <v>114</v>
      </c>
      <c r="B127" s="40">
        <v>37845</v>
      </c>
    </row>
    <row r="128" spans="1:2">
      <c r="A128" s="35" t="s">
        <v>115</v>
      </c>
      <c r="B128" s="40">
        <v>61924</v>
      </c>
    </row>
    <row r="129" spans="1:2">
      <c r="A129" s="35" t="s">
        <v>278</v>
      </c>
      <c r="B129" s="40">
        <v>115290</v>
      </c>
    </row>
    <row r="130" spans="1:2">
      <c r="A130" s="35" t="s">
        <v>352</v>
      </c>
      <c r="B130" s="40">
        <v>18443</v>
      </c>
    </row>
    <row r="131" spans="1:2">
      <c r="A131" s="35" t="s">
        <v>116</v>
      </c>
      <c r="B131" s="40">
        <v>5922</v>
      </c>
    </row>
    <row r="132" spans="1:2">
      <c r="A132" s="35" t="s">
        <v>117</v>
      </c>
      <c r="B132" s="40">
        <v>627477</v>
      </c>
    </row>
    <row r="133" spans="1:2">
      <c r="A133" s="35" t="s">
        <v>363</v>
      </c>
      <c r="B133" s="40">
        <v>17176</v>
      </c>
    </row>
    <row r="134" spans="1:2">
      <c r="A134" s="35" t="s">
        <v>118</v>
      </c>
      <c r="B134" s="40">
        <v>5822</v>
      </c>
    </row>
    <row r="135" spans="1:2">
      <c r="A135" s="35" t="s">
        <v>119</v>
      </c>
      <c r="B135" s="40">
        <v>11244</v>
      </c>
    </row>
    <row r="136" spans="1:2">
      <c r="A136" s="35" t="s">
        <v>120</v>
      </c>
      <c r="B136" s="40">
        <v>25912</v>
      </c>
    </row>
    <row r="137" spans="1:2">
      <c r="A137" s="35" t="s">
        <v>121</v>
      </c>
      <c r="B137" s="40">
        <v>33234</v>
      </c>
    </row>
    <row r="138" spans="1:2">
      <c r="A138" s="35" t="s">
        <v>453</v>
      </c>
      <c r="B138" s="40">
        <v>4725</v>
      </c>
    </row>
    <row r="139" spans="1:2">
      <c r="A139" s="35" t="s">
        <v>122</v>
      </c>
      <c r="B139" s="40">
        <v>11639</v>
      </c>
    </row>
    <row r="140" spans="1:2">
      <c r="A140" s="35" t="s">
        <v>372</v>
      </c>
      <c r="B140" s="40">
        <v>15840</v>
      </c>
    </row>
    <row r="141" spans="1:2">
      <c r="A141" s="35" t="s">
        <v>123</v>
      </c>
      <c r="B141" s="40">
        <v>7848</v>
      </c>
    </row>
    <row r="142" spans="1:2">
      <c r="A142" s="35" t="s">
        <v>124</v>
      </c>
      <c r="B142" s="40">
        <v>21495</v>
      </c>
    </row>
    <row r="143" spans="1:2">
      <c r="A143" s="35" t="s">
        <v>125</v>
      </c>
      <c r="B143" s="40">
        <v>8081</v>
      </c>
    </row>
    <row r="144" spans="1:2">
      <c r="A144" s="35" t="s">
        <v>126</v>
      </c>
      <c r="B144" s="40">
        <v>86808</v>
      </c>
    </row>
    <row r="145" spans="1:2">
      <c r="A145" s="35" t="s">
        <v>127</v>
      </c>
      <c r="B145" s="40">
        <v>22154</v>
      </c>
    </row>
    <row r="146" spans="1:2">
      <c r="A146" s="35" t="s">
        <v>395</v>
      </c>
      <c r="B146" s="40">
        <v>13718</v>
      </c>
    </row>
    <row r="147" spans="1:2">
      <c r="A147" s="35" t="s">
        <v>320</v>
      </c>
      <c r="B147" s="40">
        <v>25884</v>
      </c>
    </row>
    <row r="148" spans="1:2">
      <c r="A148" s="35" t="s">
        <v>425</v>
      </c>
      <c r="B148" s="40">
        <v>10183</v>
      </c>
    </row>
    <row r="149" spans="1:2">
      <c r="A149" s="35" t="s">
        <v>326</v>
      </c>
      <c r="B149" s="40">
        <v>23529</v>
      </c>
    </row>
    <row r="150" spans="1:2">
      <c r="A150" s="35" t="s">
        <v>128</v>
      </c>
      <c r="B150" s="40">
        <v>19786</v>
      </c>
    </row>
    <row r="151" spans="1:2">
      <c r="A151" s="35" t="s">
        <v>368</v>
      </c>
      <c r="B151" s="40">
        <v>16796</v>
      </c>
    </row>
    <row r="152" spans="1:2">
      <c r="A152" s="35" t="s">
        <v>129</v>
      </c>
      <c r="B152" s="40">
        <v>18678</v>
      </c>
    </row>
    <row r="153" spans="1:2">
      <c r="A153" s="35" t="s">
        <v>130</v>
      </c>
      <c r="B153" s="40">
        <v>15413</v>
      </c>
    </row>
    <row r="154" spans="1:2">
      <c r="A154" s="35" t="s">
        <v>131</v>
      </c>
      <c r="B154" s="40">
        <v>4214</v>
      </c>
    </row>
    <row r="155" spans="1:2">
      <c r="A155" s="35" t="s">
        <v>132</v>
      </c>
      <c r="B155" s="40">
        <v>24293</v>
      </c>
    </row>
    <row r="156" spans="1:2">
      <c r="A156" s="35" t="s">
        <v>441</v>
      </c>
      <c r="B156" s="40">
        <v>8852</v>
      </c>
    </row>
    <row r="157" spans="1:2">
      <c r="A157" s="35" t="s">
        <v>133</v>
      </c>
      <c r="B157" s="40">
        <v>17221</v>
      </c>
    </row>
    <row r="158" spans="1:2">
      <c r="A158" s="35" t="s">
        <v>134</v>
      </c>
      <c r="B158" s="40">
        <v>16855</v>
      </c>
    </row>
    <row r="159" spans="1:2">
      <c r="A159" s="35" t="s">
        <v>359</v>
      </c>
      <c r="B159" s="40">
        <v>17948</v>
      </c>
    </row>
    <row r="160" spans="1:2">
      <c r="A160" s="35" t="s">
        <v>135</v>
      </c>
      <c r="B160" s="40">
        <v>27862</v>
      </c>
    </row>
    <row r="161" spans="1:2">
      <c r="A161" s="35" t="s">
        <v>136</v>
      </c>
      <c r="B161" s="40">
        <v>6437</v>
      </c>
    </row>
    <row r="162" spans="1:2">
      <c r="A162" s="35" t="s">
        <v>371</v>
      </c>
      <c r="B162" s="40">
        <v>16283</v>
      </c>
    </row>
    <row r="163" spans="1:2">
      <c r="A163" s="35" t="s">
        <v>390</v>
      </c>
      <c r="B163" s="40">
        <v>14187</v>
      </c>
    </row>
    <row r="164" spans="1:2">
      <c r="A164" s="35" t="s">
        <v>316</v>
      </c>
      <c r="B164" s="40">
        <v>27939</v>
      </c>
    </row>
    <row r="165" spans="1:2">
      <c r="A165" s="35" t="s">
        <v>275</v>
      </c>
      <c r="B165" s="40">
        <v>176341</v>
      </c>
    </row>
    <row r="166" spans="1:2">
      <c r="A166" s="35" t="s">
        <v>137</v>
      </c>
      <c r="B166" s="40">
        <v>40453</v>
      </c>
    </row>
    <row r="167" spans="1:2">
      <c r="A167" s="35" t="s">
        <v>376</v>
      </c>
      <c r="B167" s="40">
        <v>15499</v>
      </c>
    </row>
    <row r="168" spans="1:2">
      <c r="A168" s="35" t="s">
        <v>290</v>
      </c>
      <c r="B168" s="40">
        <v>47704</v>
      </c>
    </row>
    <row r="169" spans="1:2">
      <c r="A169" s="35" t="s">
        <v>285</v>
      </c>
      <c r="B169" s="40">
        <v>62631</v>
      </c>
    </row>
    <row r="170" spans="1:2">
      <c r="A170" s="35" t="s">
        <v>138</v>
      </c>
      <c r="B170" s="40">
        <v>10157</v>
      </c>
    </row>
    <row r="171" spans="1:2">
      <c r="A171" s="35" t="s">
        <v>139</v>
      </c>
      <c r="B171" s="40">
        <v>7521</v>
      </c>
    </row>
    <row r="172" spans="1:2">
      <c r="A172" s="35" t="s">
        <v>140</v>
      </c>
      <c r="B172" s="40">
        <v>9901</v>
      </c>
    </row>
    <row r="173" spans="1:2">
      <c r="A173" s="35" t="s">
        <v>141</v>
      </c>
      <c r="B173" s="40">
        <v>25536</v>
      </c>
    </row>
    <row r="174" spans="1:2">
      <c r="A174" s="35" t="s">
        <v>309</v>
      </c>
      <c r="B174" s="40">
        <v>29879</v>
      </c>
    </row>
    <row r="175" spans="1:2">
      <c r="A175" s="35" t="s">
        <v>283</v>
      </c>
      <c r="B175" s="40">
        <v>74483</v>
      </c>
    </row>
    <row r="176" spans="1:2">
      <c r="A176" s="35" t="s">
        <v>142</v>
      </c>
      <c r="B176" s="40">
        <v>31422</v>
      </c>
    </row>
    <row r="177" spans="1:2">
      <c r="A177" s="35" t="s">
        <v>143</v>
      </c>
      <c r="B177" s="40">
        <v>66806</v>
      </c>
    </row>
    <row r="178" spans="1:2">
      <c r="A178" s="35" t="s">
        <v>144</v>
      </c>
      <c r="B178" s="40">
        <v>221046</v>
      </c>
    </row>
    <row r="179" spans="1:2">
      <c r="A179" s="35" t="s">
        <v>314</v>
      </c>
      <c r="B179" s="40">
        <v>28382</v>
      </c>
    </row>
    <row r="180" spans="1:2">
      <c r="A180" s="35" t="s">
        <v>369</v>
      </c>
      <c r="B180" s="40">
        <v>16586</v>
      </c>
    </row>
    <row r="181" spans="1:2">
      <c r="A181" s="35" t="s">
        <v>145</v>
      </c>
      <c r="B181" s="40">
        <v>13199</v>
      </c>
    </row>
    <row r="182" spans="1:2">
      <c r="A182" s="35" t="s">
        <v>375</v>
      </c>
      <c r="B182" s="40">
        <v>15577</v>
      </c>
    </row>
    <row r="183" spans="1:2">
      <c r="A183" s="35" t="s">
        <v>146</v>
      </c>
      <c r="B183" s="40">
        <v>7291</v>
      </c>
    </row>
    <row r="184" spans="1:2">
      <c r="A184" s="35" t="s">
        <v>383</v>
      </c>
      <c r="B184" s="40">
        <v>14718</v>
      </c>
    </row>
    <row r="185" spans="1:2">
      <c r="A185" s="35" t="s">
        <v>448</v>
      </c>
      <c r="B185" s="40">
        <v>7218</v>
      </c>
    </row>
    <row r="186" spans="1:2">
      <c r="A186" s="35" t="s">
        <v>337</v>
      </c>
      <c r="B186" s="40">
        <v>21642</v>
      </c>
    </row>
    <row r="187" spans="1:2">
      <c r="A187" s="35" t="s">
        <v>147</v>
      </c>
      <c r="B187" s="40">
        <v>67356</v>
      </c>
    </row>
    <row r="188" spans="1:2">
      <c r="A188" s="35" t="s">
        <v>148</v>
      </c>
      <c r="B188" s="40">
        <v>8476</v>
      </c>
    </row>
    <row r="189" spans="1:2">
      <c r="A189" s="35" t="s">
        <v>323</v>
      </c>
      <c r="B189" s="40">
        <v>24901</v>
      </c>
    </row>
    <row r="190" spans="1:2">
      <c r="A190" s="35" t="s">
        <v>149</v>
      </c>
      <c r="B190" s="40">
        <v>6730</v>
      </c>
    </row>
    <row r="191" spans="1:2">
      <c r="A191" s="35" t="s">
        <v>345</v>
      </c>
      <c r="B191" s="40">
        <v>20501</v>
      </c>
    </row>
    <row r="192" spans="1:2">
      <c r="A192" s="35" t="s">
        <v>150</v>
      </c>
      <c r="B192" s="40">
        <v>22866</v>
      </c>
    </row>
    <row r="193" spans="1:2">
      <c r="A193" s="35" t="s">
        <v>430</v>
      </c>
      <c r="B193" s="40">
        <v>9830</v>
      </c>
    </row>
    <row r="194" spans="1:2">
      <c r="A194" s="35" t="s">
        <v>151</v>
      </c>
      <c r="B194" s="40">
        <v>10830</v>
      </c>
    </row>
    <row r="195" spans="1:2">
      <c r="A195" s="35" t="s">
        <v>152</v>
      </c>
      <c r="B195" s="40">
        <v>77533</v>
      </c>
    </row>
    <row r="196" spans="1:2">
      <c r="A196" s="35" t="s">
        <v>153</v>
      </c>
      <c r="B196" s="40">
        <v>36211</v>
      </c>
    </row>
    <row r="197" spans="1:2">
      <c r="A197" s="35" t="s">
        <v>154</v>
      </c>
      <c r="B197" s="40">
        <v>10799</v>
      </c>
    </row>
    <row r="198" spans="1:2">
      <c r="A198" s="35" t="s">
        <v>155</v>
      </c>
      <c r="B198" s="40">
        <v>8592</v>
      </c>
    </row>
    <row r="199" spans="1:2">
      <c r="A199" s="35" t="s">
        <v>156</v>
      </c>
      <c r="B199" s="40">
        <v>20314</v>
      </c>
    </row>
    <row r="200" spans="1:2">
      <c r="A200" s="35" t="s">
        <v>157</v>
      </c>
      <c r="B200" s="40">
        <v>14957</v>
      </c>
    </row>
    <row r="201" spans="1:2">
      <c r="A201" s="35" t="s">
        <v>401</v>
      </c>
      <c r="B201" s="40">
        <v>13254</v>
      </c>
    </row>
    <row r="202" spans="1:2">
      <c r="A202" s="35" t="s">
        <v>299</v>
      </c>
      <c r="B202" s="40">
        <v>37567</v>
      </c>
    </row>
    <row r="203" spans="1:2">
      <c r="A203" s="35" t="s">
        <v>342</v>
      </c>
      <c r="B203" s="40">
        <v>21241</v>
      </c>
    </row>
    <row r="204" spans="1:2">
      <c r="A204" s="35" t="s">
        <v>349</v>
      </c>
      <c r="B204" s="40">
        <v>19577</v>
      </c>
    </row>
    <row r="205" spans="1:2">
      <c r="A205" s="35" t="s">
        <v>311</v>
      </c>
      <c r="B205" s="40">
        <v>29428</v>
      </c>
    </row>
    <row r="206" spans="1:2">
      <c r="A206" s="35" t="s">
        <v>414</v>
      </c>
      <c r="B206" s="40">
        <v>11399</v>
      </c>
    </row>
    <row r="207" spans="1:2">
      <c r="A207" s="35" t="s">
        <v>158</v>
      </c>
      <c r="B207" s="40">
        <v>9056</v>
      </c>
    </row>
    <row r="208" spans="1:2">
      <c r="A208" s="35" t="s">
        <v>159</v>
      </c>
      <c r="B208" s="40">
        <v>15459</v>
      </c>
    </row>
    <row r="209" spans="1:2">
      <c r="A209" s="35" t="s">
        <v>160</v>
      </c>
      <c r="B209" s="40">
        <v>83635</v>
      </c>
    </row>
    <row r="210" spans="1:2">
      <c r="A210" s="35" t="s">
        <v>161</v>
      </c>
      <c r="B210" s="40">
        <v>56033</v>
      </c>
    </row>
    <row r="211" spans="1:2">
      <c r="A211" s="35" t="s">
        <v>162</v>
      </c>
      <c r="B211" s="40">
        <v>34499</v>
      </c>
    </row>
    <row r="212" spans="1:2">
      <c r="A212" s="35" t="s">
        <v>163</v>
      </c>
      <c r="B212" s="40">
        <v>19036</v>
      </c>
    </row>
    <row r="213" spans="1:2">
      <c r="A213" s="35" t="s">
        <v>418</v>
      </c>
      <c r="B213" s="40">
        <v>11120</v>
      </c>
    </row>
    <row r="214" spans="1:2">
      <c r="A214" s="35" t="s">
        <v>276</v>
      </c>
      <c r="B214" s="40">
        <v>162209</v>
      </c>
    </row>
    <row r="215" spans="1:2">
      <c r="A215" s="35" t="s">
        <v>164</v>
      </c>
      <c r="B215" s="40">
        <v>41605</v>
      </c>
    </row>
    <row r="216" spans="1:2">
      <c r="A216" s="35" t="s">
        <v>380</v>
      </c>
      <c r="B216" s="40">
        <v>15106</v>
      </c>
    </row>
    <row r="217" spans="1:2">
      <c r="A217" s="35" t="s">
        <v>403</v>
      </c>
      <c r="B217" s="40">
        <v>12692</v>
      </c>
    </row>
    <row r="218" spans="1:2">
      <c r="A218" s="35" t="s">
        <v>322</v>
      </c>
      <c r="B218" s="40">
        <v>25646</v>
      </c>
    </row>
    <row r="219" spans="1:2">
      <c r="A219" s="35" t="s">
        <v>165</v>
      </c>
      <c r="B219" s="40">
        <v>221773</v>
      </c>
    </row>
    <row r="220" spans="1:2">
      <c r="A220" s="35" t="s">
        <v>429</v>
      </c>
      <c r="B220" s="40">
        <v>9924</v>
      </c>
    </row>
    <row r="221" spans="1:2">
      <c r="A221" s="35" t="s">
        <v>166</v>
      </c>
      <c r="B221" s="40">
        <v>16006</v>
      </c>
    </row>
    <row r="222" spans="1:2">
      <c r="A222" s="35" t="s">
        <v>167</v>
      </c>
      <c r="B222" s="40">
        <v>6275</v>
      </c>
    </row>
    <row r="223" spans="1:2">
      <c r="A223" s="35" t="s">
        <v>168</v>
      </c>
      <c r="B223" s="40">
        <v>7066</v>
      </c>
    </row>
    <row r="224" spans="1:2">
      <c r="A224" s="35" t="s">
        <v>169</v>
      </c>
      <c r="B224" s="40">
        <v>3975</v>
      </c>
    </row>
    <row r="225" spans="1:2">
      <c r="A225" s="35" t="s">
        <v>170</v>
      </c>
      <c r="B225" s="40">
        <v>16029</v>
      </c>
    </row>
    <row r="226" spans="1:2">
      <c r="A226" s="35" t="s">
        <v>171</v>
      </c>
      <c r="B226" s="40">
        <v>24306</v>
      </c>
    </row>
    <row r="227" spans="1:2">
      <c r="A227" s="35" t="s">
        <v>455</v>
      </c>
      <c r="B227" s="40">
        <v>4068</v>
      </c>
    </row>
    <row r="228" spans="1:2">
      <c r="A228" s="35" t="s">
        <v>172</v>
      </c>
      <c r="B228" s="40">
        <v>4017</v>
      </c>
    </row>
    <row r="229" spans="1:2">
      <c r="A229" s="35" t="s">
        <v>173</v>
      </c>
      <c r="B229" s="40">
        <v>8886</v>
      </c>
    </row>
    <row r="230" spans="1:2">
      <c r="A230" s="35" t="s">
        <v>438</v>
      </c>
      <c r="B230" s="40">
        <v>9007</v>
      </c>
    </row>
    <row r="231" spans="1:2">
      <c r="A231" s="35" t="s">
        <v>315</v>
      </c>
      <c r="B231" s="40">
        <v>28244</v>
      </c>
    </row>
    <row r="232" spans="1:2">
      <c r="A232" s="35" t="s">
        <v>174</v>
      </c>
      <c r="B232" s="40">
        <v>197636</v>
      </c>
    </row>
    <row r="233" spans="1:2">
      <c r="A233" s="35" t="s">
        <v>412</v>
      </c>
      <c r="B233" s="40">
        <v>11636</v>
      </c>
    </row>
    <row r="234" spans="1:2">
      <c r="A234" s="35" t="s">
        <v>402</v>
      </c>
      <c r="B234" s="40">
        <v>12969</v>
      </c>
    </row>
    <row r="235" spans="1:2">
      <c r="A235" s="35" t="s">
        <v>292</v>
      </c>
      <c r="B235" s="40">
        <v>46739</v>
      </c>
    </row>
    <row r="236" spans="1:2">
      <c r="A236" s="35" t="s">
        <v>281</v>
      </c>
      <c r="B236" s="40">
        <v>83557</v>
      </c>
    </row>
    <row r="237" spans="1:2">
      <c r="A237" s="35" t="s">
        <v>176</v>
      </c>
      <c r="B237" s="40">
        <v>11879</v>
      </c>
    </row>
    <row r="238" spans="1:2">
      <c r="A238" s="35" t="s">
        <v>177</v>
      </c>
      <c r="B238" s="40">
        <v>19110</v>
      </c>
    </row>
    <row r="239" spans="1:2">
      <c r="A239" s="35" t="s">
        <v>288</v>
      </c>
      <c r="B239" s="40">
        <v>50987</v>
      </c>
    </row>
    <row r="240" spans="1:2">
      <c r="A240" s="35" t="s">
        <v>444</v>
      </c>
      <c r="B240" s="40">
        <v>8266</v>
      </c>
    </row>
    <row r="241" spans="1:2">
      <c r="A241" s="35" t="s">
        <v>178</v>
      </c>
      <c r="B241" s="40">
        <v>21007</v>
      </c>
    </row>
    <row r="242" spans="1:2">
      <c r="A242" s="35" t="s">
        <v>179</v>
      </c>
      <c r="B242" s="40">
        <v>4456</v>
      </c>
    </row>
    <row r="243" spans="1:2">
      <c r="A243" s="35" t="s">
        <v>180</v>
      </c>
      <c r="B243" s="40">
        <v>10274</v>
      </c>
    </row>
    <row r="244" spans="1:2">
      <c r="A244" s="35" t="s">
        <v>181</v>
      </c>
      <c r="B244" s="40">
        <v>19695</v>
      </c>
    </row>
    <row r="245" spans="1:2">
      <c r="A245" s="35" t="s">
        <v>183</v>
      </c>
      <c r="B245" s="40">
        <v>17526</v>
      </c>
    </row>
    <row r="246" spans="1:2">
      <c r="A246" s="35" t="s">
        <v>182</v>
      </c>
      <c r="B246" s="40">
        <v>8856</v>
      </c>
    </row>
    <row r="247" spans="1:2">
      <c r="A247" s="35" t="s">
        <v>184</v>
      </c>
      <c r="B247" s="40">
        <v>14251</v>
      </c>
    </row>
    <row r="248" spans="1:2">
      <c r="A248" s="35" t="s">
        <v>391</v>
      </c>
      <c r="B248" s="40">
        <v>13959</v>
      </c>
    </row>
    <row r="249" spans="1:2">
      <c r="A249" s="35" t="s">
        <v>331</v>
      </c>
      <c r="B249" s="40">
        <v>23018</v>
      </c>
    </row>
    <row r="250" spans="1:2">
      <c r="A250" s="35" t="s">
        <v>185</v>
      </c>
      <c r="B250" s="40">
        <v>46260</v>
      </c>
    </row>
    <row r="251" spans="1:2">
      <c r="A251" s="35" t="s">
        <v>341</v>
      </c>
      <c r="B251" s="40">
        <v>21313</v>
      </c>
    </row>
    <row r="252" spans="1:2">
      <c r="A252" s="35" t="s">
        <v>420</v>
      </c>
      <c r="B252" s="40">
        <v>10931</v>
      </c>
    </row>
    <row r="253" spans="1:2">
      <c r="A253" s="35" t="s">
        <v>186</v>
      </c>
      <c r="B253" s="40">
        <v>14728</v>
      </c>
    </row>
    <row r="254" spans="1:2">
      <c r="A254" s="35" t="s">
        <v>291</v>
      </c>
      <c r="B254" s="40">
        <v>46998</v>
      </c>
    </row>
    <row r="255" spans="1:2">
      <c r="A255" s="35" t="s">
        <v>187</v>
      </c>
      <c r="B255" s="40">
        <v>12488</v>
      </c>
    </row>
    <row r="256" spans="1:2">
      <c r="A256" s="35" t="s">
        <v>188</v>
      </c>
      <c r="B256" s="40">
        <v>23586</v>
      </c>
    </row>
    <row r="257" spans="1:2">
      <c r="A257" s="35" t="s">
        <v>189</v>
      </c>
      <c r="B257" s="40">
        <v>27520</v>
      </c>
    </row>
    <row r="258" spans="1:2">
      <c r="A258" s="35" t="s">
        <v>190</v>
      </c>
      <c r="B258" s="40">
        <v>11585</v>
      </c>
    </row>
    <row r="259" spans="1:2">
      <c r="A259" s="35" t="s">
        <v>191</v>
      </c>
      <c r="B259" s="40">
        <v>18729</v>
      </c>
    </row>
    <row r="260" spans="1:2">
      <c r="A260" s="35" t="s">
        <v>192</v>
      </c>
      <c r="B260" s="40">
        <v>9578</v>
      </c>
    </row>
    <row r="261" spans="1:2">
      <c r="A261" s="35" t="s">
        <v>193</v>
      </c>
      <c r="B261" s="40">
        <v>51953</v>
      </c>
    </row>
    <row r="262" spans="1:2">
      <c r="A262" s="35" t="s">
        <v>439</v>
      </c>
      <c r="B262" s="40">
        <v>8950</v>
      </c>
    </row>
    <row r="263" spans="1:2">
      <c r="A263" s="35" t="s">
        <v>300</v>
      </c>
      <c r="B263" s="40">
        <v>36856</v>
      </c>
    </row>
    <row r="264" spans="1:2">
      <c r="A264" s="35" t="s">
        <v>194</v>
      </c>
      <c r="B264" s="40">
        <v>12529</v>
      </c>
    </row>
    <row r="265" spans="1:2">
      <c r="A265" s="35" t="s">
        <v>428</v>
      </c>
      <c r="B265" s="40">
        <v>9957</v>
      </c>
    </row>
    <row r="266" spans="1:2">
      <c r="A266" s="35" t="s">
        <v>195</v>
      </c>
      <c r="B266" s="40">
        <v>42072</v>
      </c>
    </row>
    <row r="267" spans="1:2">
      <c r="A267" s="35" t="s">
        <v>196</v>
      </c>
      <c r="B267" s="40">
        <v>11988</v>
      </c>
    </row>
    <row r="268" spans="1:2">
      <c r="A268" s="35" t="s">
        <v>197</v>
      </c>
      <c r="B268" s="40">
        <v>27364</v>
      </c>
    </row>
    <row r="269" spans="1:2">
      <c r="A269" s="35" t="s">
        <v>198</v>
      </c>
      <c r="B269" s="40">
        <v>7678</v>
      </c>
    </row>
    <row r="270" spans="1:2">
      <c r="A270" s="35" t="s">
        <v>411</v>
      </c>
      <c r="B270" s="40">
        <v>11644</v>
      </c>
    </row>
    <row r="271" spans="1:2">
      <c r="A271" s="35" t="s">
        <v>199</v>
      </c>
      <c r="B271" s="40">
        <v>30631</v>
      </c>
    </row>
    <row r="272" spans="1:2">
      <c r="A272" s="35" t="s">
        <v>332</v>
      </c>
      <c r="B272" s="40">
        <v>22998</v>
      </c>
    </row>
    <row r="273" spans="1:2">
      <c r="A273" s="35" t="s">
        <v>310</v>
      </c>
      <c r="B273" s="40">
        <v>29546</v>
      </c>
    </row>
    <row r="274" spans="1:2">
      <c r="A274" s="35" t="s">
        <v>387</v>
      </c>
      <c r="B274" s="40">
        <v>14368</v>
      </c>
    </row>
    <row r="275" spans="1:2">
      <c r="A275" s="35" t="s">
        <v>200</v>
      </c>
      <c r="B275" s="40">
        <v>13597</v>
      </c>
    </row>
    <row r="276" spans="1:2">
      <c r="A276" s="35" t="s">
        <v>364</v>
      </c>
      <c r="B276" s="40">
        <v>17141</v>
      </c>
    </row>
    <row r="277" spans="1:2">
      <c r="A277" s="35" t="s">
        <v>445</v>
      </c>
      <c r="B277" s="40">
        <v>8119</v>
      </c>
    </row>
    <row r="278" spans="1:2">
      <c r="A278" s="35" t="s">
        <v>449</v>
      </c>
      <c r="B278" s="40">
        <v>6986</v>
      </c>
    </row>
    <row r="279" spans="1:2">
      <c r="A279" s="35" t="s">
        <v>201</v>
      </c>
      <c r="B279" s="40">
        <v>8428</v>
      </c>
    </row>
    <row r="280" spans="1:2">
      <c r="A280" s="35" t="s">
        <v>432</v>
      </c>
      <c r="B280" s="40">
        <v>9500</v>
      </c>
    </row>
    <row r="281" spans="1:2">
      <c r="A281" s="35" t="s">
        <v>202</v>
      </c>
      <c r="B281" s="40">
        <v>25460</v>
      </c>
    </row>
    <row r="282" spans="1:2">
      <c r="A282" s="35" t="s">
        <v>294</v>
      </c>
      <c r="B282" s="40">
        <v>44052</v>
      </c>
    </row>
    <row r="283" spans="1:2">
      <c r="A283" s="35" t="s">
        <v>7</v>
      </c>
      <c r="B283" s="40">
        <v>12514</v>
      </c>
    </row>
    <row r="284" spans="1:2">
      <c r="A284" s="35" t="s">
        <v>203</v>
      </c>
      <c r="B284" s="40">
        <v>16037</v>
      </c>
    </row>
    <row r="285" spans="1:2">
      <c r="A285" s="35" t="s">
        <v>204</v>
      </c>
      <c r="B285" s="40">
        <v>29227</v>
      </c>
    </row>
    <row r="286" spans="1:2">
      <c r="A286" s="35" t="s">
        <v>205</v>
      </c>
      <c r="B286" s="40">
        <v>22805</v>
      </c>
    </row>
    <row r="287" spans="1:2">
      <c r="A287" s="35" t="s">
        <v>440</v>
      </c>
      <c r="B287" s="40">
        <v>8916</v>
      </c>
    </row>
    <row r="288" spans="1:2">
      <c r="A288" s="35" t="s">
        <v>358</v>
      </c>
      <c r="B288" s="40">
        <v>18025</v>
      </c>
    </row>
    <row r="289" spans="1:2">
      <c r="A289" s="35" t="s">
        <v>206</v>
      </c>
      <c r="B289" s="40">
        <v>22553</v>
      </c>
    </row>
    <row r="290" spans="1:2">
      <c r="A290" s="35" t="s">
        <v>207</v>
      </c>
      <c r="B290" s="40">
        <v>9250</v>
      </c>
    </row>
    <row r="291" spans="1:2">
      <c r="A291" s="35" t="s">
        <v>208</v>
      </c>
      <c r="B291" s="40">
        <v>22286</v>
      </c>
    </row>
    <row r="292" spans="1:2">
      <c r="A292" s="35" t="s">
        <v>209</v>
      </c>
      <c r="B292" s="40">
        <v>32967</v>
      </c>
    </row>
    <row r="293" spans="1:2">
      <c r="A293" s="35" t="s">
        <v>210</v>
      </c>
      <c r="B293" s="40">
        <v>30075</v>
      </c>
    </row>
    <row r="294" spans="1:2">
      <c r="A294" s="35" t="s">
        <v>211</v>
      </c>
      <c r="B294" s="40">
        <v>10673</v>
      </c>
    </row>
    <row r="295" spans="1:2">
      <c r="A295" s="35" t="s">
        <v>212</v>
      </c>
      <c r="B295" s="40">
        <v>120706</v>
      </c>
    </row>
    <row r="296" spans="1:2">
      <c r="A296" s="35" t="s">
        <v>389</v>
      </c>
      <c r="B296" s="40">
        <v>14226</v>
      </c>
    </row>
    <row r="297" spans="1:2">
      <c r="A297" s="35" t="s">
        <v>446</v>
      </c>
      <c r="B297" s="40">
        <v>7527</v>
      </c>
    </row>
    <row r="298" spans="1:2">
      <c r="A298" s="35" t="s">
        <v>213</v>
      </c>
      <c r="B298" s="40">
        <v>18209</v>
      </c>
    </row>
    <row r="299" spans="1:2">
      <c r="A299" s="35" t="s">
        <v>354</v>
      </c>
      <c r="B299" s="40">
        <v>18267</v>
      </c>
    </row>
    <row r="300" spans="1:2">
      <c r="A300" s="35" t="s">
        <v>302</v>
      </c>
      <c r="B300" s="40">
        <v>35740</v>
      </c>
    </row>
    <row r="301" spans="1:2">
      <c r="A301" s="35" t="s">
        <v>365</v>
      </c>
      <c r="B301" s="40">
        <v>16889</v>
      </c>
    </row>
    <row r="302" spans="1:2">
      <c r="A302" s="35" t="s">
        <v>343</v>
      </c>
      <c r="B302" s="40">
        <v>21171</v>
      </c>
    </row>
    <row r="303" spans="1:2">
      <c r="A303" s="35" t="s">
        <v>214</v>
      </c>
      <c r="B303" s="40">
        <v>11012</v>
      </c>
    </row>
    <row r="304" spans="1:2">
      <c r="A304" s="35" t="s">
        <v>424</v>
      </c>
      <c r="B304" s="40">
        <v>10411</v>
      </c>
    </row>
    <row r="305" spans="1:2">
      <c r="A305" s="35" t="s">
        <v>408</v>
      </c>
      <c r="B305" s="40">
        <v>11849</v>
      </c>
    </row>
    <row r="306" spans="1:2">
      <c r="A306" s="35" t="s">
        <v>215</v>
      </c>
      <c r="B306" s="40">
        <v>25211</v>
      </c>
    </row>
    <row r="307" spans="1:2">
      <c r="A307" s="35" t="s">
        <v>216</v>
      </c>
      <c r="B307" s="40">
        <v>9582</v>
      </c>
    </row>
    <row r="308" spans="1:2">
      <c r="A308" s="35" t="s">
        <v>217</v>
      </c>
      <c r="B308" s="40">
        <v>26915</v>
      </c>
    </row>
    <row r="309" spans="1:2">
      <c r="A309" s="35" t="s">
        <v>289</v>
      </c>
      <c r="B309" s="40">
        <v>48861</v>
      </c>
    </row>
    <row r="310" spans="1:2">
      <c r="A310" s="35" t="s">
        <v>218</v>
      </c>
      <c r="B310" s="40">
        <v>39718</v>
      </c>
    </row>
    <row r="311" spans="1:2">
      <c r="A311" s="35" t="s">
        <v>219</v>
      </c>
      <c r="B311" s="40">
        <v>15830</v>
      </c>
    </row>
    <row r="312" spans="1:2">
      <c r="A312" s="35" t="s">
        <v>220</v>
      </c>
      <c r="B312" s="40">
        <v>149324</v>
      </c>
    </row>
    <row r="313" spans="1:2">
      <c r="A313" s="35" t="s">
        <v>443</v>
      </c>
      <c r="B313" s="40">
        <v>8438</v>
      </c>
    </row>
    <row r="314" spans="1:2">
      <c r="A314" s="35" t="s">
        <v>221</v>
      </c>
      <c r="B314" s="40">
        <v>29326</v>
      </c>
    </row>
    <row r="315" spans="1:2">
      <c r="A315" s="35" t="s">
        <v>222</v>
      </c>
      <c r="B315" s="40">
        <v>15734</v>
      </c>
    </row>
    <row r="316" spans="1:2">
      <c r="A316" s="35" t="s">
        <v>400</v>
      </c>
      <c r="B316" s="40">
        <v>13334</v>
      </c>
    </row>
    <row r="317" spans="1:2">
      <c r="A317" s="35" t="s">
        <v>223</v>
      </c>
      <c r="B317" s="40">
        <v>28082</v>
      </c>
    </row>
    <row r="318" spans="1:2">
      <c r="A318" s="35" t="s">
        <v>224</v>
      </c>
      <c r="B318" s="40">
        <v>26552</v>
      </c>
    </row>
    <row r="319" spans="1:2">
      <c r="A319" s="35" t="s">
        <v>225</v>
      </c>
      <c r="B319" s="40">
        <v>28632</v>
      </c>
    </row>
    <row r="320" spans="1:2">
      <c r="A320" s="35" t="s">
        <v>226</v>
      </c>
      <c r="B320" s="40">
        <v>9411</v>
      </c>
    </row>
    <row r="321" spans="1:2">
      <c r="A321" s="35" t="s">
        <v>227</v>
      </c>
      <c r="B321" s="40">
        <v>23562</v>
      </c>
    </row>
    <row r="322" spans="1:2">
      <c r="A322" s="35" t="s">
        <v>228</v>
      </c>
      <c r="B322" s="40">
        <v>42672</v>
      </c>
    </row>
    <row r="323" spans="1:2">
      <c r="A323" s="35" t="s">
        <v>382</v>
      </c>
      <c r="B323" s="40">
        <v>14730</v>
      </c>
    </row>
    <row r="324" spans="1:2">
      <c r="A324" s="35" t="s">
        <v>329</v>
      </c>
      <c r="B324" s="40">
        <v>23313</v>
      </c>
    </row>
    <row r="325" spans="1:2">
      <c r="A325" s="35" t="s">
        <v>304</v>
      </c>
      <c r="B325" s="40">
        <v>34784</v>
      </c>
    </row>
    <row r="326" spans="1:2">
      <c r="A326" s="35" t="s">
        <v>229</v>
      </c>
      <c r="B326" s="40">
        <v>36439</v>
      </c>
    </row>
    <row r="327" spans="1:2">
      <c r="A327" s="35" t="s">
        <v>230</v>
      </c>
      <c r="B327" s="40">
        <v>15443</v>
      </c>
    </row>
    <row r="328" spans="1:2">
      <c r="A328" s="35" t="s">
        <v>231</v>
      </c>
      <c r="B328" s="40">
        <v>54965</v>
      </c>
    </row>
    <row r="329" spans="1:2">
      <c r="A329" s="35" t="s">
        <v>447</v>
      </c>
      <c r="B329" s="40">
        <v>7437</v>
      </c>
    </row>
    <row r="330" spans="1:2">
      <c r="A330" s="35" t="s">
        <v>233</v>
      </c>
      <c r="B330" s="40">
        <v>13712</v>
      </c>
    </row>
    <row r="331" spans="1:2">
      <c r="A331" s="35" t="s">
        <v>374</v>
      </c>
      <c r="B331" s="40">
        <v>15804</v>
      </c>
    </row>
    <row r="332" spans="1:2">
      <c r="A332" s="35" t="s">
        <v>234</v>
      </c>
      <c r="B332" s="40">
        <v>12130</v>
      </c>
    </row>
    <row r="333" spans="1:2">
      <c r="A333" s="35" t="s">
        <v>232</v>
      </c>
      <c r="B333" s="40">
        <v>41767</v>
      </c>
    </row>
    <row r="334" spans="1:2">
      <c r="A334" s="35" t="s">
        <v>235</v>
      </c>
      <c r="B334" s="40">
        <v>9405</v>
      </c>
    </row>
    <row r="335" spans="1:2">
      <c r="A335" s="35" t="s">
        <v>236</v>
      </c>
      <c r="B335" s="40">
        <v>32009</v>
      </c>
    </row>
    <row r="336" spans="1:2">
      <c r="A336" s="35" t="s">
        <v>237</v>
      </c>
      <c r="B336" s="40">
        <v>15772</v>
      </c>
    </row>
    <row r="337" spans="1:2">
      <c r="A337" s="35" t="s">
        <v>238</v>
      </c>
      <c r="B337" s="40">
        <v>2953986</v>
      </c>
    </row>
    <row r="338" spans="1:2">
      <c r="A338" s="35" t="s">
        <v>339</v>
      </c>
      <c r="B338" s="40">
        <v>21415</v>
      </c>
    </row>
    <row r="339" spans="1:2">
      <c r="A339" s="35" t="s">
        <v>381</v>
      </c>
      <c r="B339" s="40">
        <v>14976</v>
      </c>
    </row>
    <row r="340" spans="1:2">
      <c r="A340" s="35" t="s">
        <v>313</v>
      </c>
      <c r="B340" s="40">
        <v>28552</v>
      </c>
    </row>
    <row r="341" spans="1:2">
      <c r="A341" s="35" t="s">
        <v>450</v>
      </c>
      <c r="B341" s="40">
        <v>6698</v>
      </c>
    </row>
    <row r="342" spans="1:2">
      <c r="A342" s="35" t="s">
        <v>417</v>
      </c>
      <c r="B342" s="40">
        <v>11161</v>
      </c>
    </row>
    <row r="343" spans="1:2">
      <c r="A343" s="35" t="s">
        <v>239</v>
      </c>
      <c r="B343" s="40">
        <v>13398</v>
      </c>
    </row>
    <row r="344" spans="1:2">
      <c r="A344" s="35" t="s">
        <v>296</v>
      </c>
      <c r="B344" s="40">
        <v>41769</v>
      </c>
    </row>
    <row r="345" spans="1:2">
      <c r="A345" s="35" t="s">
        <v>312</v>
      </c>
      <c r="B345" s="40">
        <v>29146</v>
      </c>
    </row>
    <row r="346" spans="1:2">
      <c r="A346" s="35" t="s">
        <v>240</v>
      </c>
      <c r="B346" s="40">
        <v>10682</v>
      </c>
    </row>
    <row r="347" spans="1:2">
      <c r="A347" s="35" t="s">
        <v>241</v>
      </c>
      <c r="B347" s="40">
        <v>38422</v>
      </c>
    </row>
    <row r="348" spans="1:2">
      <c r="A348" s="35" t="s">
        <v>242</v>
      </c>
      <c r="B348" s="40">
        <v>27492</v>
      </c>
    </row>
    <row r="349" spans="1:2">
      <c r="A349" s="35" t="s">
        <v>435</v>
      </c>
      <c r="B349" s="40">
        <v>9263</v>
      </c>
    </row>
    <row r="350" spans="1:2">
      <c r="A350" s="35" t="s">
        <v>243</v>
      </c>
      <c r="B350" s="40">
        <v>61961</v>
      </c>
    </row>
    <row r="351" spans="1:2">
      <c r="A351" s="35" t="s">
        <v>279</v>
      </c>
      <c r="B351" s="40">
        <v>103342</v>
      </c>
    </row>
    <row r="352" spans="1:2">
      <c r="A352" s="35" t="s">
        <v>286</v>
      </c>
      <c r="B352" s="40">
        <v>53898</v>
      </c>
    </row>
    <row r="353" spans="1:2">
      <c r="A353" s="35" t="s">
        <v>308</v>
      </c>
      <c r="B353" s="40">
        <v>33661</v>
      </c>
    </row>
    <row r="354" spans="1:2">
      <c r="A354" s="35" t="s">
        <v>434</v>
      </c>
      <c r="B354" s="40">
        <v>9404</v>
      </c>
    </row>
    <row r="355" spans="1:2">
      <c r="A355" s="35" t="s">
        <v>334</v>
      </c>
      <c r="B355" s="40">
        <v>21964</v>
      </c>
    </row>
    <row r="356" spans="1:2">
      <c r="A356" s="35" t="s">
        <v>378</v>
      </c>
      <c r="B356" s="40">
        <v>15310</v>
      </c>
    </row>
    <row r="357" spans="1:2">
      <c r="A357" s="35" t="s">
        <v>373</v>
      </c>
      <c r="B357" s="40">
        <v>15825</v>
      </c>
    </row>
    <row r="358" spans="1:2">
      <c r="A358" s="35" t="s">
        <v>297</v>
      </c>
      <c r="B358" s="40">
        <v>40220</v>
      </c>
    </row>
    <row r="359" spans="1:2">
      <c r="A359" s="35" t="s">
        <v>348</v>
      </c>
      <c r="B359" s="40">
        <v>19613</v>
      </c>
    </row>
    <row r="360" spans="1:2">
      <c r="A360" s="35" t="s">
        <v>298</v>
      </c>
      <c r="B360" s="40">
        <v>38018</v>
      </c>
    </row>
    <row r="361" spans="1:2">
      <c r="A361" s="35" t="s">
        <v>451</v>
      </c>
      <c r="B361" s="40">
        <v>6045</v>
      </c>
    </row>
    <row r="362" spans="1:2">
      <c r="A362" s="35" t="s">
        <v>423</v>
      </c>
      <c r="B362" s="40">
        <v>10784</v>
      </c>
    </row>
    <row r="363" spans="1:2">
      <c r="A363" s="35" t="s">
        <v>406</v>
      </c>
      <c r="B363" s="40">
        <v>12092</v>
      </c>
    </row>
    <row r="364" spans="1:2">
      <c r="A364" s="35" t="s">
        <v>293</v>
      </c>
      <c r="B364" s="40">
        <v>45827</v>
      </c>
    </row>
    <row r="365" spans="1:2">
      <c r="A365" s="35" t="s">
        <v>357</v>
      </c>
      <c r="B365" s="40">
        <v>18114</v>
      </c>
    </row>
    <row r="366" spans="1:2">
      <c r="A366" s="35" t="s">
        <v>346</v>
      </c>
      <c r="B366" s="40">
        <v>20429</v>
      </c>
    </row>
    <row r="367" spans="1:2">
      <c r="A367" s="35" t="s">
        <v>244</v>
      </c>
      <c r="B367" s="40">
        <v>12380</v>
      </c>
    </row>
    <row r="368" spans="1:2">
      <c r="A368" s="35" t="s">
        <v>399</v>
      </c>
      <c r="B368" s="40">
        <v>13385</v>
      </c>
    </row>
    <row r="369" spans="1:2">
      <c r="A369" s="35" t="s">
        <v>245</v>
      </c>
      <c r="B369" s="40">
        <v>45568</v>
      </c>
    </row>
    <row r="370" spans="1:2">
      <c r="A370" s="35" t="s">
        <v>410</v>
      </c>
      <c r="B370" s="40">
        <v>11696</v>
      </c>
    </row>
    <row r="371" spans="1:2">
      <c r="A371" s="35" t="s">
        <v>246</v>
      </c>
      <c r="B371" s="40">
        <v>81218</v>
      </c>
    </row>
    <row r="372" spans="1:2">
      <c r="A372" s="35" t="s">
        <v>295</v>
      </c>
      <c r="B372" s="40">
        <v>41891</v>
      </c>
    </row>
    <row r="373" spans="1:2">
      <c r="A373" s="35" t="s">
        <v>249</v>
      </c>
      <c r="B373" s="40">
        <v>32991</v>
      </c>
    </row>
    <row r="374" spans="1:2">
      <c r="A374" s="35" t="s">
        <v>247</v>
      </c>
      <c r="B374" s="40">
        <v>18320</v>
      </c>
    </row>
    <row r="375" spans="1:2">
      <c r="A375" s="35" t="s">
        <v>248</v>
      </c>
      <c r="B375" s="40">
        <v>16036</v>
      </c>
    </row>
    <row r="376" spans="1:2">
      <c r="A376" s="35" t="s">
        <v>250</v>
      </c>
      <c r="B376" s="40">
        <v>83088</v>
      </c>
    </row>
    <row r="377" spans="1:2">
      <c r="A377" s="35" t="s">
        <v>392</v>
      </c>
      <c r="B377" s="40">
        <v>13832</v>
      </c>
    </row>
    <row r="378" spans="1:2">
      <c r="A378" s="35" t="s">
        <v>277</v>
      </c>
      <c r="B378" s="40">
        <v>136050</v>
      </c>
    </row>
    <row r="379" spans="1:2">
      <c r="A379" s="35" t="s">
        <v>398</v>
      </c>
      <c r="B379" s="40">
        <v>13437</v>
      </c>
    </row>
    <row r="380" spans="1:2">
      <c r="A380" s="35" t="s">
        <v>415</v>
      </c>
      <c r="B380" s="40">
        <v>11283</v>
      </c>
    </row>
    <row r="381" spans="1:2">
      <c r="A381" s="35" t="s">
        <v>251</v>
      </c>
      <c r="B381" s="40">
        <v>23713</v>
      </c>
    </row>
    <row r="382" spans="1:2">
      <c r="A382" s="35" t="s">
        <v>252</v>
      </c>
      <c r="B382" s="40">
        <v>17503</v>
      </c>
    </row>
    <row r="383" spans="1:2">
      <c r="A383" s="35" t="s">
        <v>253</v>
      </c>
      <c r="B383" s="40">
        <v>13057</v>
      </c>
    </row>
    <row r="384" spans="1:2">
      <c r="A384" s="35" t="s">
        <v>340</v>
      </c>
      <c r="B384" s="40">
        <v>21315</v>
      </c>
    </row>
    <row r="385" spans="1:2">
      <c r="A385" s="35" t="s">
        <v>254</v>
      </c>
      <c r="B385" s="40">
        <v>17884</v>
      </c>
    </row>
    <row r="386" spans="1:2">
      <c r="A386" s="35" t="s">
        <v>255</v>
      </c>
      <c r="B386" s="40">
        <v>8232</v>
      </c>
    </row>
    <row r="387" spans="1:2">
      <c r="A387" s="35" t="s">
        <v>338</v>
      </c>
      <c r="B387" s="40">
        <v>21462</v>
      </c>
    </row>
    <row r="388" spans="1:2">
      <c r="A388" s="35" t="s">
        <v>360</v>
      </c>
      <c r="B388" s="40">
        <v>17845</v>
      </c>
    </row>
    <row r="389" spans="1:2">
      <c r="A389" s="35" t="s">
        <v>256</v>
      </c>
      <c r="B389" s="40">
        <v>161690</v>
      </c>
    </row>
    <row r="390" spans="1:2">
      <c r="A390" s="35" t="s">
        <v>257</v>
      </c>
      <c r="B390" s="40">
        <v>7936</v>
      </c>
    </row>
    <row r="391" spans="1:2">
      <c r="A391" s="35" t="s">
        <v>327</v>
      </c>
      <c r="B391" s="40">
        <v>23378</v>
      </c>
    </row>
    <row r="392" spans="1:2">
      <c r="A392" s="35" t="s">
        <v>377</v>
      </c>
      <c r="B392" s="40">
        <v>15357</v>
      </c>
    </row>
    <row r="393" spans="1:2">
      <c r="A393" s="35" t="s">
        <v>258</v>
      </c>
      <c r="B393" s="40">
        <v>13536</v>
      </c>
    </row>
    <row r="394" spans="1:2">
      <c r="A394" s="35" t="s">
        <v>259</v>
      </c>
      <c r="B394" s="40">
        <v>17700</v>
      </c>
    </row>
    <row r="395" spans="1:2">
      <c r="A395" s="35" t="s">
        <v>260</v>
      </c>
      <c r="B395" s="40">
        <v>52540</v>
      </c>
    </row>
    <row r="396" spans="1:2">
      <c r="A396" s="35" t="s">
        <v>321</v>
      </c>
      <c r="B396" s="40">
        <v>25773</v>
      </c>
    </row>
    <row r="397" spans="1:2">
      <c r="A397" s="35" t="s">
        <v>344</v>
      </c>
      <c r="B397" s="40">
        <v>20800</v>
      </c>
    </row>
    <row r="398" spans="1:2">
      <c r="A398" s="35" t="s">
        <v>261</v>
      </c>
      <c r="B398" s="40">
        <v>20489</v>
      </c>
    </row>
    <row r="399" spans="1:2">
      <c r="A399" s="35" t="s">
        <v>317</v>
      </c>
      <c r="B399" s="40">
        <v>27527</v>
      </c>
    </row>
    <row r="400" spans="1:2">
      <c r="A400" s="35" t="s">
        <v>385</v>
      </c>
      <c r="B400" s="40">
        <v>14474</v>
      </c>
    </row>
    <row r="401" spans="1:2">
      <c r="A401" s="35" t="s">
        <v>262</v>
      </c>
      <c r="B401" s="40">
        <v>19522</v>
      </c>
    </row>
    <row r="402" spans="1:2">
      <c r="A402" s="35" t="s">
        <v>263</v>
      </c>
      <c r="B402" s="40">
        <v>24331</v>
      </c>
    </row>
    <row r="403" spans="1:2">
      <c r="A403" s="35" t="s">
        <v>264</v>
      </c>
      <c r="B403" s="40">
        <v>17356</v>
      </c>
    </row>
    <row r="404" spans="1:2">
      <c r="A404" s="35" t="s">
        <v>336</v>
      </c>
      <c r="B404" s="40">
        <v>21711</v>
      </c>
    </row>
    <row r="405" spans="1:2">
      <c r="A405" s="35" t="s">
        <v>265</v>
      </c>
      <c r="B405" s="40">
        <v>19780</v>
      </c>
    </row>
    <row r="406" spans="1:2">
      <c r="A406" s="35" t="s">
        <v>280</v>
      </c>
      <c r="B406" s="40">
        <v>98749</v>
      </c>
    </row>
    <row r="407" spans="1:2">
      <c r="A407" s="35" t="s">
        <v>266</v>
      </c>
      <c r="B407" s="40">
        <v>28743</v>
      </c>
    </row>
    <row r="408" spans="1:2">
      <c r="A408" s="35" t="s">
        <v>384</v>
      </c>
      <c r="B408" s="40">
        <v>14662</v>
      </c>
    </row>
    <row r="409" spans="1:2">
      <c r="A409" s="35" t="s">
        <v>433</v>
      </c>
      <c r="B409" s="40">
        <v>9449</v>
      </c>
    </row>
    <row r="410" spans="1:2">
      <c r="A410" s="35" t="s">
        <v>397</v>
      </c>
      <c r="B410" s="40">
        <v>13454</v>
      </c>
    </row>
    <row r="411" spans="1:2">
      <c r="A411" s="35" t="s">
        <v>267</v>
      </c>
      <c r="B411" s="40">
        <v>9375</v>
      </c>
    </row>
    <row r="412" spans="1:2">
      <c r="A412" s="35" t="s">
        <v>268</v>
      </c>
      <c r="B412" s="40">
        <v>43640</v>
      </c>
    </row>
    <row r="413" spans="1:2">
      <c r="A413" s="35" t="s">
        <v>269</v>
      </c>
      <c r="B413" s="40">
        <v>6620</v>
      </c>
    </row>
    <row r="414" spans="1:2">
      <c r="A414" s="35" t="s">
        <v>273</v>
      </c>
      <c r="B414" s="40">
        <v>348718</v>
      </c>
    </row>
    <row r="415" spans="1:2">
      <c r="A415" s="35" t="s">
        <v>270</v>
      </c>
      <c r="B415" s="40">
        <v>9753</v>
      </c>
    </row>
    <row r="416" spans="1:2">
      <c r="A416" s="35" t="s">
        <v>271</v>
      </c>
      <c r="B416" s="40">
        <v>12935</v>
      </c>
    </row>
    <row r="417" spans="1:2">
      <c r="A417" s="35" t="s">
        <v>333</v>
      </c>
      <c r="B417" s="40">
        <v>22365</v>
      </c>
    </row>
    <row r="418" spans="1:2">
      <c r="A418" s="35" t="s">
        <v>272</v>
      </c>
      <c r="B418" s="40">
        <v>48365</v>
      </c>
    </row>
    <row r="420" spans="1:2">
      <c r="B420" s="41">
        <v>15347447</v>
      </c>
    </row>
  </sheetData>
  <sortState ref="A2:H418">
    <sortCondition ref="A2:A418"/>
  </sortState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"/>
  <sheetViews>
    <sheetView workbookViewId="0">
      <selection activeCell="A7" sqref="A7"/>
    </sheetView>
  </sheetViews>
  <sheetFormatPr baseColWidth="10" defaultRowHeight="15" x14ac:dyDescent="0"/>
  <cols>
    <col min="1" max="1" width="14" customWidth="1"/>
    <col min="2" max="2" width="14.1640625" customWidth="1"/>
    <col min="3" max="3" width="20.5" bestFit="1" customWidth="1"/>
    <col min="4" max="4" width="13.83203125" style="2" bestFit="1" customWidth="1"/>
    <col min="8" max="8" width="20" bestFit="1" customWidth="1"/>
    <col min="11" max="11" width="39.1640625" bestFit="1" customWidth="1"/>
  </cols>
  <sheetData>
    <row r="1" spans="1:11">
      <c r="A1" t="s">
        <v>1</v>
      </c>
      <c r="B1" t="s">
        <v>504</v>
      </c>
      <c r="C1" t="s">
        <v>494</v>
      </c>
      <c r="D1" s="2" t="s">
        <v>506</v>
      </c>
      <c r="E1" t="s">
        <v>4378</v>
      </c>
      <c r="F1" t="s">
        <v>4383</v>
      </c>
      <c r="G1" s="10" t="s">
        <v>4381</v>
      </c>
      <c r="H1" s="10" t="s">
        <v>4690</v>
      </c>
    </row>
    <row r="2" spans="1:11">
      <c r="A2" t="s">
        <v>502</v>
      </c>
      <c r="B2" t="s">
        <v>238</v>
      </c>
      <c r="C2" t="s">
        <v>268</v>
      </c>
      <c r="D2" s="2">
        <v>43640</v>
      </c>
      <c r="E2" t="s">
        <v>509</v>
      </c>
      <c r="F2" t="s">
        <v>4382</v>
      </c>
      <c r="G2" s="10"/>
      <c r="H2" s="10" t="s">
        <v>4379</v>
      </c>
      <c r="K2" t="s">
        <v>4674</v>
      </c>
    </row>
    <row r="3" spans="1:11">
      <c r="A3" t="s">
        <v>502</v>
      </c>
      <c r="B3" t="s">
        <v>238</v>
      </c>
      <c r="C3" t="s">
        <v>277</v>
      </c>
      <c r="D3" s="2">
        <v>136050</v>
      </c>
      <c r="E3" t="s">
        <v>509</v>
      </c>
      <c r="F3" t="s">
        <v>4384</v>
      </c>
      <c r="G3" s="10"/>
      <c r="H3" s="10" t="s">
        <v>4380</v>
      </c>
      <c r="K3" t="s">
        <v>4675</v>
      </c>
    </row>
    <row r="4" spans="1:11">
      <c r="A4" t="s">
        <v>502</v>
      </c>
      <c r="B4" t="s">
        <v>238</v>
      </c>
      <c r="C4" t="s">
        <v>297</v>
      </c>
      <c r="D4" s="2">
        <v>40220</v>
      </c>
      <c r="E4" t="s">
        <v>509</v>
      </c>
      <c r="F4" t="s">
        <v>4384</v>
      </c>
    </row>
    <row r="5" spans="1:11">
      <c r="A5" t="s">
        <v>502</v>
      </c>
      <c r="B5" t="s">
        <v>238</v>
      </c>
      <c r="C5" t="s">
        <v>238</v>
      </c>
      <c r="D5" s="2">
        <v>2953986</v>
      </c>
      <c r="E5" t="s">
        <v>509</v>
      </c>
      <c r="G5" s="38">
        <f>Table1[[#This Row],[população]]/767000</f>
        <v>3.8513507170795305</v>
      </c>
    </row>
    <row r="6" spans="1:11">
      <c r="A6" t="s">
        <v>502</v>
      </c>
      <c r="B6" t="s">
        <v>238</v>
      </c>
      <c r="C6" t="s">
        <v>178</v>
      </c>
      <c r="D6" s="2">
        <v>21007</v>
      </c>
      <c r="E6" t="s">
        <v>509</v>
      </c>
      <c r="F6" t="s">
        <v>4384</v>
      </c>
    </row>
    <row r="7" spans="1:11">
      <c r="A7" t="s">
        <v>502</v>
      </c>
      <c r="B7" t="s">
        <v>238</v>
      </c>
      <c r="C7" t="s">
        <v>174</v>
      </c>
      <c r="D7" s="2">
        <v>197636</v>
      </c>
      <c r="E7" t="s">
        <v>509</v>
      </c>
      <c r="F7" t="s">
        <v>4384</v>
      </c>
    </row>
    <row r="8" spans="1:11">
      <c r="A8" t="s">
        <v>502</v>
      </c>
      <c r="B8" t="s">
        <v>238</v>
      </c>
      <c r="C8" t="s">
        <v>150</v>
      </c>
      <c r="D8" s="2">
        <v>22866</v>
      </c>
      <c r="E8" t="s">
        <v>509</v>
      </c>
      <c r="F8" t="s">
        <v>4382</v>
      </c>
    </row>
    <row r="9" spans="1:11">
      <c r="A9" t="s">
        <v>502</v>
      </c>
      <c r="B9" t="s">
        <v>238</v>
      </c>
      <c r="C9" t="s">
        <v>282</v>
      </c>
      <c r="D9" s="2">
        <v>80657</v>
      </c>
      <c r="E9" t="s">
        <v>509</v>
      </c>
      <c r="F9" t="s">
        <v>4384</v>
      </c>
    </row>
    <row r="10" spans="1:11">
      <c r="A10" t="s">
        <v>502</v>
      </c>
      <c r="B10" t="s">
        <v>238</v>
      </c>
      <c r="C10" t="s">
        <v>91</v>
      </c>
      <c r="D10" s="2">
        <v>89707</v>
      </c>
      <c r="E10" t="s">
        <v>509</v>
      </c>
      <c r="F10" t="s">
        <v>4384</v>
      </c>
    </row>
    <row r="11" spans="1:11">
      <c r="A11" t="s">
        <v>502</v>
      </c>
      <c r="B11" t="s">
        <v>238</v>
      </c>
      <c r="C11" t="s">
        <v>274</v>
      </c>
      <c r="D11" s="2">
        <v>296893</v>
      </c>
      <c r="E11" t="s">
        <v>509</v>
      </c>
      <c r="F11" t="s">
        <v>4384</v>
      </c>
      <c r="G11" s="8">
        <f>Table1[[#This Row],[população]]+D10+D9+D7+D4+D3+D6</f>
        <v>862170</v>
      </c>
      <c r="H11" t="s">
        <v>4406</v>
      </c>
    </row>
  </sheetData>
  <pageMargins left="0.75" right="0.75" top="1" bottom="1" header="0.5" footer="0.5"/>
  <drawing r:id="rId1"/>
  <tableParts count="1">
    <tablePart r:id="rId2"/>
  </tableParts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4"/>
  <sheetViews>
    <sheetView workbookViewId="0">
      <selection activeCell="B29" sqref="B29"/>
    </sheetView>
  </sheetViews>
  <sheetFormatPr baseColWidth="10" defaultRowHeight="15" x14ac:dyDescent="0"/>
  <cols>
    <col min="1" max="1" width="28" bestFit="1" customWidth="1"/>
    <col min="2" max="2" width="10.33203125" customWidth="1"/>
    <col min="6" max="6" width="51.5" bestFit="1" customWidth="1"/>
    <col min="7" max="7" width="15.6640625" bestFit="1" customWidth="1"/>
    <col min="8" max="8" width="11.5" bestFit="1" customWidth="1"/>
    <col min="10" max="10" width="11.5" bestFit="1" customWidth="1"/>
    <col min="14" max="14" width="20.6640625" bestFit="1" customWidth="1"/>
  </cols>
  <sheetData>
    <row r="1" spans="1:14">
      <c r="J1" s="138" t="s">
        <v>283</v>
      </c>
      <c r="K1" s="139"/>
      <c r="L1" s="139"/>
      <c r="M1" s="140"/>
      <c r="N1" s="152" t="s">
        <v>4686</v>
      </c>
    </row>
    <row r="2" spans="1:14">
      <c r="J2" s="141" t="s">
        <v>75</v>
      </c>
      <c r="K2" s="142"/>
      <c r="L2" s="142"/>
      <c r="M2" s="143"/>
    </row>
    <row r="3" spans="1:14">
      <c r="A3" s="5" t="s">
        <v>508</v>
      </c>
      <c r="J3" s="141" t="s">
        <v>63</v>
      </c>
      <c r="K3" s="142"/>
      <c r="L3" s="142"/>
      <c r="M3" s="143"/>
    </row>
    <row r="4" spans="1:14" ht="16" thickBot="1">
      <c r="A4" s="5" t="s">
        <v>9</v>
      </c>
      <c r="B4" t="s">
        <v>507</v>
      </c>
      <c r="J4" s="141" t="s">
        <v>4678</v>
      </c>
      <c r="K4" s="142"/>
      <c r="L4" s="142"/>
      <c r="M4" s="143"/>
    </row>
    <row r="5" spans="1:14">
      <c r="A5" s="6" t="s">
        <v>500</v>
      </c>
      <c r="B5" s="7">
        <v>2434025</v>
      </c>
      <c r="C5" s="1">
        <f>B5/767000</f>
        <v>3.1734354628422423</v>
      </c>
      <c r="D5" s="46"/>
      <c r="E5" s="47"/>
      <c r="F5" s="47"/>
      <c r="G5" s="47"/>
      <c r="H5" s="47"/>
      <c r="I5" s="117"/>
      <c r="J5" s="141"/>
      <c r="K5" s="142"/>
      <c r="L5" s="142"/>
      <c r="M5" s="143"/>
    </row>
    <row r="6" spans="1:14">
      <c r="A6" s="36" t="s">
        <v>117</v>
      </c>
      <c r="B6" s="7">
        <v>1097394</v>
      </c>
      <c r="D6" s="48">
        <f>B6/767000</f>
        <v>1.4307614080834419</v>
      </c>
      <c r="E6" s="13">
        <v>2</v>
      </c>
      <c r="F6" s="13"/>
      <c r="G6" s="20">
        <f>B6</f>
        <v>1097394</v>
      </c>
      <c r="H6" s="13"/>
      <c r="I6" s="118" t="s">
        <v>4394</v>
      </c>
      <c r="J6" s="141"/>
      <c r="K6" s="142"/>
      <c r="L6" s="142"/>
      <c r="M6" s="143"/>
    </row>
    <row r="7" spans="1:14">
      <c r="A7" s="36" t="s">
        <v>283</v>
      </c>
      <c r="B7" s="7">
        <v>407904</v>
      </c>
      <c r="C7" s="1">
        <f t="shared" ref="C7:C10" si="0">B7/767000</f>
        <v>0.53181747066492824</v>
      </c>
      <c r="D7" s="49">
        <f>C7+C8+C9+C10</f>
        <v>1.7426740547588007</v>
      </c>
      <c r="E7" s="13">
        <v>2</v>
      </c>
      <c r="F7" s="13" t="s">
        <v>4372</v>
      </c>
      <c r="G7" s="20">
        <f>B7+B8+B9+B10</f>
        <v>1336631</v>
      </c>
      <c r="H7" s="45">
        <f>G7/E7</f>
        <v>668315.5</v>
      </c>
      <c r="I7" s="118" t="s">
        <v>4395</v>
      </c>
      <c r="J7" s="144">
        <f>B7</f>
        <v>407904</v>
      </c>
      <c r="K7" s="145">
        <f>G7-J7</f>
        <v>928727</v>
      </c>
      <c r="L7" s="142"/>
      <c r="M7" s="143"/>
    </row>
    <row r="8" spans="1:14">
      <c r="A8" s="36" t="s">
        <v>143</v>
      </c>
      <c r="B8" s="7">
        <v>265280</v>
      </c>
      <c r="C8" s="1">
        <f t="shared" si="0"/>
        <v>0.34586701434159062</v>
      </c>
      <c r="D8" s="50"/>
      <c r="E8" s="13"/>
      <c r="F8" s="13"/>
      <c r="G8" s="13"/>
      <c r="H8" s="13"/>
      <c r="I8" s="118"/>
      <c r="J8" s="141"/>
      <c r="K8" s="142"/>
      <c r="L8" s="142"/>
      <c r="M8" s="143"/>
    </row>
    <row r="9" spans="1:14">
      <c r="A9" s="36" t="s">
        <v>160</v>
      </c>
      <c r="B9" s="7">
        <v>351284</v>
      </c>
      <c r="C9" s="1">
        <f t="shared" si="0"/>
        <v>0.45799739243807042</v>
      </c>
      <c r="D9" s="50"/>
      <c r="E9" s="13"/>
      <c r="F9" s="13"/>
      <c r="G9" s="13"/>
      <c r="H9" s="13"/>
      <c r="I9" s="118"/>
      <c r="J9" s="141"/>
      <c r="K9" s="142"/>
      <c r="L9" s="142"/>
      <c r="M9" s="143"/>
    </row>
    <row r="10" spans="1:14" ht="16" thickBot="1">
      <c r="A10" s="36" t="s">
        <v>246</v>
      </c>
      <c r="B10" s="7">
        <v>312163</v>
      </c>
      <c r="C10" s="1">
        <f t="shared" si="0"/>
        <v>0.40699217731421122</v>
      </c>
      <c r="D10" s="59"/>
      <c r="E10" s="60"/>
      <c r="F10" s="60"/>
      <c r="G10" s="60"/>
      <c r="H10" s="60"/>
      <c r="I10" s="119"/>
      <c r="J10" s="141"/>
      <c r="K10" s="142"/>
      <c r="L10" s="142"/>
      <c r="M10" s="143"/>
    </row>
    <row r="11" spans="1:14">
      <c r="A11" s="6" t="s">
        <v>496</v>
      </c>
      <c r="B11" s="7">
        <v>2642625</v>
      </c>
      <c r="C11" s="1">
        <f>B11/767000</f>
        <v>3.4454041720990873</v>
      </c>
      <c r="D11" s="65"/>
      <c r="E11" s="66"/>
      <c r="F11" s="66"/>
      <c r="G11" s="66"/>
      <c r="H11" s="66"/>
      <c r="I11" s="120"/>
      <c r="J11" s="141"/>
      <c r="K11" s="142"/>
      <c r="L11" s="142"/>
      <c r="M11" s="143"/>
    </row>
    <row r="12" spans="1:14">
      <c r="A12" s="36" t="s">
        <v>75</v>
      </c>
      <c r="B12" s="7">
        <v>200715</v>
      </c>
      <c r="D12" s="67"/>
      <c r="E12" s="63"/>
      <c r="F12" s="63"/>
      <c r="G12" s="63"/>
      <c r="H12" s="63"/>
      <c r="I12" s="121"/>
      <c r="J12" s="144">
        <f>B12</f>
        <v>200715</v>
      </c>
      <c r="K12" s="142"/>
      <c r="L12" s="142"/>
      <c r="M12" s="143"/>
    </row>
    <row r="13" spans="1:14">
      <c r="A13" s="36" t="s">
        <v>76</v>
      </c>
      <c r="B13" s="7">
        <v>241479</v>
      </c>
      <c r="D13" s="67"/>
      <c r="E13" s="63"/>
      <c r="F13" s="63"/>
      <c r="G13" s="63"/>
      <c r="H13" s="63"/>
      <c r="I13" s="121"/>
      <c r="J13" s="141"/>
      <c r="K13" s="142"/>
      <c r="L13" s="142"/>
      <c r="M13" s="143"/>
    </row>
    <row r="14" spans="1:14">
      <c r="A14" s="36" t="s">
        <v>126</v>
      </c>
      <c r="B14" s="7">
        <v>408068</v>
      </c>
      <c r="D14" s="67"/>
      <c r="E14" s="63">
        <v>1</v>
      </c>
      <c r="F14" s="63" t="s">
        <v>4371</v>
      </c>
      <c r="G14" s="64">
        <f>B14+B12+B17+B13</f>
        <v>955233</v>
      </c>
      <c r="H14" s="63"/>
      <c r="I14" s="121" t="s">
        <v>4391</v>
      </c>
      <c r="J14" s="141"/>
      <c r="K14" s="145">
        <f>G14-J12</f>
        <v>754518</v>
      </c>
      <c r="L14" s="142"/>
      <c r="M14" s="143"/>
    </row>
    <row r="15" spans="1:14">
      <c r="A15" s="36" t="s">
        <v>152</v>
      </c>
      <c r="B15" s="7">
        <v>208624</v>
      </c>
      <c r="D15" s="67"/>
      <c r="E15" s="63"/>
      <c r="F15" s="63" t="s">
        <v>4369</v>
      </c>
      <c r="G15" s="63"/>
      <c r="H15" s="63"/>
      <c r="I15" s="121"/>
      <c r="J15" s="141"/>
      <c r="K15" s="142"/>
      <c r="L15" s="142"/>
      <c r="M15" s="143"/>
    </row>
    <row r="16" spans="1:14">
      <c r="A16" s="36" t="s">
        <v>276</v>
      </c>
      <c r="B16" s="7">
        <v>537681</v>
      </c>
      <c r="D16" s="67"/>
      <c r="E16" s="63">
        <v>1</v>
      </c>
      <c r="F16" s="63" t="s">
        <v>4370</v>
      </c>
      <c r="G16" s="64">
        <f>B16+B18</f>
        <v>809750</v>
      </c>
      <c r="H16" s="63"/>
      <c r="I16" s="121" t="s">
        <v>4390</v>
      </c>
      <c r="J16" s="141"/>
      <c r="K16" s="142"/>
      <c r="L16" s="142"/>
      <c r="M16" s="143"/>
    </row>
    <row r="17" spans="1:13">
      <c r="A17" s="36" t="s">
        <v>175</v>
      </c>
      <c r="B17" s="7">
        <v>104971</v>
      </c>
      <c r="D17" s="67"/>
      <c r="E17" s="63"/>
      <c r="F17" s="63"/>
      <c r="G17" s="63"/>
      <c r="H17" s="63"/>
      <c r="I17" s="121"/>
      <c r="J17" s="141"/>
      <c r="K17" s="142"/>
      <c r="L17" s="142"/>
      <c r="M17" s="143"/>
    </row>
    <row r="18" spans="1:13">
      <c r="A18" s="36" t="s">
        <v>245</v>
      </c>
      <c r="B18" s="7">
        <v>272069</v>
      </c>
      <c r="D18" s="67"/>
      <c r="E18" s="63"/>
      <c r="F18" s="63" t="s">
        <v>4370</v>
      </c>
      <c r="G18" s="63"/>
      <c r="H18" s="63"/>
      <c r="I18" s="121"/>
      <c r="J18" s="141"/>
      <c r="K18" s="142"/>
      <c r="L18" s="142"/>
      <c r="M18" s="143"/>
    </row>
    <row r="19" spans="1:13" ht="16" thickBot="1">
      <c r="A19" s="36" t="s">
        <v>273</v>
      </c>
      <c r="B19" s="7">
        <v>669018</v>
      </c>
      <c r="D19" s="68"/>
      <c r="E19" s="69">
        <v>1</v>
      </c>
      <c r="F19" s="69" t="s">
        <v>4369</v>
      </c>
      <c r="G19" s="70">
        <f>B19+B15</f>
        <v>877642</v>
      </c>
      <c r="H19" s="69"/>
      <c r="I19" s="122" t="s">
        <v>4389</v>
      </c>
      <c r="J19" s="141"/>
      <c r="K19" s="142"/>
      <c r="L19" s="142"/>
      <c r="M19" s="143"/>
    </row>
    <row r="20" spans="1:13">
      <c r="A20" s="6" t="s">
        <v>493</v>
      </c>
      <c r="B20" s="7">
        <v>655915</v>
      </c>
      <c r="C20" s="1">
        <f>B20/767000</f>
        <v>0.85516949152542376</v>
      </c>
      <c r="D20" s="61"/>
      <c r="E20" s="62">
        <v>1</v>
      </c>
      <c r="F20" s="62"/>
      <c r="G20" s="62"/>
      <c r="H20" s="62"/>
      <c r="I20" s="123"/>
      <c r="J20" s="141"/>
      <c r="K20" s="142"/>
      <c r="L20" s="142"/>
      <c r="M20" s="143"/>
    </row>
    <row r="21" spans="1:13">
      <c r="A21" s="36" t="s">
        <v>64</v>
      </c>
      <c r="B21" s="7">
        <v>342073</v>
      </c>
      <c r="D21" s="54"/>
      <c r="E21" s="52"/>
      <c r="F21" s="52" t="s">
        <v>4376</v>
      </c>
      <c r="G21" s="53">
        <f>B20+B41</f>
        <v>841968</v>
      </c>
      <c r="H21" s="52"/>
      <c r="I21" s="124" t="s">
        <v>4392</v>
      </c>
      <c r="J21" s="141"/>
      <c r="K21" s="142"/>
      <c r="L21" s="142"/>
      <c r="M21" s="143"/>
    </row>
    <row r="22" spans="1:13">
      <c r="A22" s="36" t="s">
        <v>110</v>
      </c>
      <c r="B22" s="7">
        <v>123437</v>
      </c>
      <c r="D22" s="54"/>
      <c r="E22" s="52"/>
      <c r="F22" s="52"/>
      <c r="G22" s="52"/>
      <c r="H22" s="52"/>
      <c r="I22" s="124"/>
      <c r="J22" s="141"/>
      <c r="K22" s="142"/>
      <c r="L22" s="142"/>
      <c r="M22" s="143"/>
    </row>
    <row r="23" spans="1:13" ht="16" thickBot="1">
      <c r="A23" s="36" t="s">
        <v>296</v>
      </c>
      <c r="B23" s="7">
        <v>190405</v>
      </c>
      <c r="D23" s="80"/>
      <c r="E23" s="81"/>
      <c r="F23" s="81"/>
      <c r="G23" s="81"/>
      <c r="H23" s="81"/>
      <c r="I23" s="125"/>
      <c r="J23" s="141"/>
      <c r="K23" s="142"/>
      <c r="L23" s="142"/>
      <c r="M23" s="143"/>
    </row>
    <row r="24" spans="1:13">
      <c r="A24" s="6" t="s">
        <v>502</v>
      </c>
      <c r="B24" s="7">
        <v>4709436</v>
      </c>
      <c r="C24" s="1">
        <f>B24/767000</f>
        <v>6.140073011734029</v>
      </c>
      <c r="D24" s="87"/>
      <c r="E24" s="88"/>
      <c r="F24" s="88"/>
      <c r="G24" s="88"/>
      <c r="H24" s="88"/>
      <c r="I24" s="126" t="s">
        <v>4386</v>
      </c>
      <c r="J24" s="141"/>
      <c r="K24" s="142"/>
      <c r="L24" s="142"/>
      <c r="M24" s="143"/>
    </row>
    <row r="25" spans="1:13">
      <c r="A25" s="36" t="s">
        <v>101</v>
      </c>
      <c r="B25" s="7">
        <v>235677</v>
      </c>
      <c r="D25" s="90"/>
      <c r="E25" s="84"/>
      <c r="F25" s="84"/>
      <c r="G25" s="84"/>
      <c r="H25" s="84"/>
      <c r="I25" s="127"/>
      <c r="J25" s="141"/>
      <c r="K25" s="142"/>
      <c r="L25" s="142"/>
      <c r="M25" s="143"/>
    </row>
    <row r="26" spans="1:13">
      <c r="A26" s="36" t="s">
        <v>238</v>
      </c>
      <c r="B26" s="7">
        <v>3882662</v>
      </c>
      <c r="D26" s="90"/>
      <c r="E26" s="84">
        <v>5</v>
      </c>
      <c r="F26" s="84" t="s">
        <v>4385</v>
      </c>
      <c r="G26" s="85">
        <f>B26+B25</f>
        <v>4118339</v>
      </c>
      <c r="H26" s="86">
        <f>G26/E26</f>
        <v>823667.8</v>
      </c>
      <c r="I26" s="127"/>
      <c r="J26" s="141"/>
      <c r="K26" s="142"/>
      <c r="L26" s="142"/>
      <c r="M26" s="143"/>
    </row>
    <row r="27" spans="1:13" ht="16" thickBot="1">
      <c r="A27" s="36" t="s">
        <v>279</v>
      </c>
      <c r="B27" s="7">
        <v>591097</v>
      </c>
      <c r="D27" s="92"/>
      <c r="E27" s="93">
        <v>1</v>
      </c>
      <c r="F27" s="93"/>
      <c r="G27" s="94">
        <f>B27</f>
        <v>591097</v>
      </c>
      <c r="H27" s="93"/>
      <c r="I27" s="128"/>
      <c r="J27" s="141"/>
      <c r="K27" s="142"/>
      <c r="L27" s="145">
        <f>B27</f>
        <v>591097</v>
      </c>
      <c r="M27" s="143"/>
    </row>
    <row r="28" spans="1:13">
      <c r="A28" s="6" t="s">
        <v>501</v>
      </c>
      <c r="B28" s="7">
        <v>1680266</v>
      </c>
      <c r="C28" s="1">
        <f>B28/767000</f>
        <v>2.1906988265971319</v>
      </c>
      <c r="D28" s="82"/>
      <c r="E28" s="83"/>
      <c r="F28" s="83"/>
      <c r="G28" s="83"/>
      <c r="H28" s="83"/>
      <c r="I28" s="129"/>
      <c r="J28" s="141"/>
      <c r="K28" s="142"/>
      <c r="L28" s="142"/>
      <c r="M28" s="143"/>
    </row>
    <row r="29" spans="1:13">
      <c r="A29" s="36" t="s">
        <v>46</v>
      </c>
      <c r="B29" s="7">
        <v>338835</v>
      </c>
      <c r="D29" s="55"/>
      <c r="E29" s="56"/>
      <c r="F29" s="56"/>
      <c r="G29" s="56"/>
      <c r="H29" s="56"/>
      <c r="I29" s="130"/>
      <c r="J29" s="141"/>
      <c r="K29" s="142"/>
      <c r="L29" s="142"/>
      <c r="M29" s="143"/>
    </row>
    <row r="30" spans="1:13">
      <c r="A30" s="36" t="s">
        <v>5</v>
      </c>
      <c r="B30" s="7">
        <v>128103</v>
      </c>
      <c r="D30" s="55"/>
      <c r="E30" s="56"/>
      <c r="F30" s="56"/>
      <c r="G30" s="56"/>
      <c r="H30" s="56"/>
      <c r="I30" s="130"/>
      <c r="J30" s="141"/>
      <c r="K30" s="142"/>
      <c r="L30" s="142"/>
      <c r="M30" s="143"/>
    </row>
    <row r="31" spans="1:13">
      <c r="A31" s="36" t="s">
        <v>115</v>
      </c>
      <c r="B31" s="7">
        <v>314478</v>
      </c>
      <c r="D31" s="55"/>
      <c r="E31" s="56"/>
      <c r="F31" s="56"/>
      <c r="G31" s="56"/>
      <c r="H31" s="56"/>
      <c r="I31" s="130"/>
      <c r="J31" s="141"/>
      <c r="K31" s="142"/>
      <c r="L31" s="142"/>
      <c r="M31" s="143"/>
    </row>
    <row r="32" spans="1:13">
      <c r="A32" s="36" t="s">
        <v>164</v>
      </c>
      <c r="B32" s="7">
        <v>102887</v>
      </c>
      <c r="D32" s="55"/>
      <c r="E32" s="56"/>
      <c r="F32" s="56"/>
      <c r="G32" s="56"/>
      <c r="H32" s="56"/>
      <c r="I32" s="130"/>
      <c r="J32" s="141"/>
      <c r="K32" s="142"/>
      <c r="L32" s="142"/>
      <c r="M32" s="143"/>
    </row>
    <row r="33" spans="1:13">
      <c r="A33" s="36" t="s">
        <v>231</v>
      </c>
      <c r="B33" s="7">
        <v>342677</v>
      </c>
      <c r="D33" s="55"/>
      <c r="E33" s="56">
        <v>1</v>
      </c>
      <c r="F33" s="56" t="s">
        <v>4373</v>
      </c>
      <c r="G33" s="57">
        <f>B33+B29+B30</f>
        <v>809615</v>
      </c>
      <c r="H33" s="56"/>
      <c r="I33" s="130" t="s">
        <v>4397</v>
      </c>
      <c r="J33" s="141"/>
      <c r="K33" s="142"/>
      <c r="L33" s="142"/>
      <c r="M33" s="143"/>
    </row>
    <row r="34" spans="1:13" ht="16" thickBot="1">
      <c r="A34" s="36" t="s">
        <v>250</v>
      </c>
      <c r="B34" s="7">
        <v>453286</v>
      </c>
      <c r="D34" s="71"/>
      <c r="E34" s="72">
        <v>1</v>
      </c>
      <c r="F34" s="72" t="s">
        <v>4374</v>
      </c>
      <c r="G34" s="73">
        <f>B34+B31+B32</f>
        <v>870651</v>
      </c>
      <c r="H34" s="72"/>
      <c r="I34" s="131" t="s">
        <v>4396</v>
      </c>
      <c r="J34" s="141"/>
      <c r="K34" s="142"/>
      <c r="L34" s="142"/>
      <c r="M34" s="143"/>
    </row>
    <row r="35" spans="1:13">
      <c r="A35" s="6" t="s">
        <v>498</v>
      </c>
      <c r="B35" s="7">
        <v>2160147</v>
      </c>
      <c r="C35" s="1">
        <f>B35/767000</f>
        <v>2.8163585397653192</v>
      </c>
      <c r="D35" s="77"/>
      <c r="E35" s="78"/>
      <c r="F35" s="78"/>
      <c r="G35" s="78"/>
      <c r="H35" s="78"/>
      <c r="I35" s="132"/>
      <c r="J35" s="141"/>
      <c r="K35" s="142"/>
      <c r="L35" s="142"/>
      <c r="M35" s="143"/>
    </row>
    <row r="36" spans="1:13">
      <c r="A36" s="36" t="s">
        <v>499</v>
      </c>
      <c r="B36" s="7">
        <v>1049083</v>
      </c>
      <c r="D36" s="79"/>
      <c r="E36" s="74">
        <v>2</v>
      </c>
      <c r="F36" s="74" t="s">
        <v>4375</v>
      </c>
      <c r="G36" s="75">
        <f>B36+B38</f>
        <v>1341951</v>
      </c>
      <c r="H36" s="76">
        <f>G36/E36</f>
        <v>670975.5</v>
      </c>
      <c r="I36" s="133" t="s">
        <v>4387</v>
      </c>
      <c r="J36" s="141"/>
      <c r="K36" s="142"/>
      <c r="L36" s="142"/>
      <c r="M36" s="146">
        <f>G36-L38</f>
        <v>1049083</v>
      </c>
    </row>
    <row r="37" spans="1:13">
      <c r="A37" s="36" t="s">
        <v>220</v>
      </c>
      <c r="B37" s="7">
        <v>818196</v>
      </c>
      <c r="D37" s="79"/>
      <c r="E37" s="74">
        <v>1</v>
      </c>
      <c r="F37" s="74" t="s">
        <v>220</v>
      </c>
      <c r="G37" s="74"/>
      <c r="H37" s="74"/>
      <c r="I37" s="133" t="s">
        <v>4388</v>
      </c>
      <c r="J37" s="141"/>
      <c r="K37" s="142"/>
      <c r="L37" s="142"/>
      <c r="M37" s="143"/>
    </row>
    <row r="38" spans="1:13" ht="16" thickBot="1">
      <c r="A38" s="36" t="s">
        <v>280</v>
      </c>
      <c r="B38" s="7">
        <v>292868</v>
      </c>
      <c r="D38" s="101"/>
      <c r="E38" s="102"/>
      <c r="F38" s="102"/>
      <c r="G38" s="102"/>
      <c r="H38" s="102"/>
      <c r="I38" s="134"/>
      <c r="J38" s="141"/>
      <c r="K38" s="142"/>
      <c r="L38" s="145">
        <f>B38</f>
        <v>292868</v>
      </c>
      <c r="M38" s="143"/>
    </row>
    <row r="39" spans="1:13">
      <c r="A39" s="6" t="s">
        <v>495</v>
      </c>
      <c r="B39" s="7">
        <v>1065033</v>
      </c>
      <c r="C39" s="1">
        <f>B39/767000</f>
        <v>1.3885697522816167</v>
      </c>
      <c r="D39" s="103"/>
      <c r="E39" s="104">
        <v>1</v>
      </c>
      <c r="F39" s="104"/>
      <c r="G39" s="104"/>
      <c r="H39" s="104"/>
      <c r="I39" s="135"/>
      <c r="J39" s="144"/>
      <c r="K39" s="142"/>
      <c r="L39" s="142"/>
      <c r="M39" s="143"/>
    </row>
    <row r="40" spans="1:13">
      <c r="A40" s="36" t="s">
        <v>63</v>
      </c>
      <c r="B40" s="7">
        <v>188240</v>
      </c>
      <c r="D40" s="96"/>
      <c r="E40" s="97"/>
      <c r="F40" s="97"/>
      <c r="G40" s="97"/>
      <c r="H40" s="97"/>
      <c r="I40" s="136"/>
      <c r="J40" s="147">
        <f>B40</f>
        <v>188240</v>
      </c>
      <c r="K40" s="142"/>
      <c r="L40" s="142"/>
      <c r="M40" s="143"/>
    </row>
    <row r="41" spans="1:13">
      <c r="A41" s="36" t="s">
        <v>71</v>
      </c>
      <c r="B41" s="7">
        <v>186053</v>
      </c>
      <c r="D41" s="96"/>
      <c r="E41" s="97"/>
      <c r="F41" s="52" t="s">
        <v>4377</v>
      </c>
      <c r="G41" s="97"/>
      <c r="H41" s="97"/>
      <c r="I41" s="136"/>
      <c r="J41" s="141"/>
      <c r="K41" s="142"/>
      <c r="L41" s="142"/>
      <c r="M41" s="143"/>
    </row>
    <row r="42" spans="1:13">
      <c r="A42" s="36" t="s">
        <v>165</v>
      </c>
      <c r="B42" s="7">
        <v>504743</v>
      </c>
      <c r="D42" s="96"/>
      <c r="E42" s="97"/>
      <c r="F42" s="97"/>
      <c r="G42" s="98">
        <f>B42+B40+B43</f>
        <v>878980</v>
      </c>
      <c r="H42" s="97"/>
      <c r="I42" s="136" t="s">
        <v>4393</v>
      </c>
      <c r="J42" s="141"/>
      <c r="K42" s="142"/>
      <c r="L42" s="142"/>
      <c r="M42" s="143"/>
    </row>
    <row r="43" spans="1:13" ht="16" thickBot="1">
      <c r="A43" s="36" t="s">
        <v>212</v>
      </c>
      <c r="B43" s="7">
        <v>185997</v>
      </c>
      <c r="D43" s="99"/>
      <c r="E43" s="100"/>
      <c r="F43" s="100"/>
      <c r="G43" s="100"/>
      <c r="H43" s="100"/>
      <c r="I43" s="137"/>
      <c r="J43" s="141"/>
      <c r="K43" s="142"/>
      <c r="L43" s="142"/>
      <c r="M43" s="143"/>
    </row>
    <row r="44" spans="1:13" ht="16" thickBot="1">
      <c r="A44" s="6" t="s">
        <v>10</v>
      </c>
      <c r="B44" s="7">
        <v>15347447</v>
      </c>
      <c r="C44" s="1">
        <f>SUM(C1:C43)</f>
        <v>21.752383311603648</v>
      </c>
      <c r="E44" s="2">
        <f>SUM(E1:E43)</f>
        <v>20</v>
      </c>
      <c r="J44" s="148">
        <f>SUM(J6:J43)</f>
        <v>796859</v>
      </c>
      <c r="K44" s="149"/>
      <c r="L44" s="150">
        <f>SUM(L6:L43)</f>
        <v>883965</v>
      </c>
      <c r="M44" s="151"/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5"/>
  <sheetViews>
    <sheetView workbookViewId="0">
      <selection activeCell="B1" sqref="B1"/>
    </sheetView>
  </sheetViews>
  <sheetFormatPr baseColWidth="10" defaultRowHeight="15" x14ac:dyDescent="0"/>
  <cols>
    <col min="1" max="1" width="24.83203125" bestFit="1" customWidth="1"/>
    <col min="2" max="2" width="37" bestFit="1" customWidth="1"/>
  </cols>
  <sheetData>
    <row r="1" spans="1:2" s="3" customFormat="1">
      <c r="A1" s="3" t="s">
        <v>603</v>
      </c>
      <c r="B1" s="3" t="s">
        <v>4691</v>
      </c>
    </row>
    <row r="2" spans="1:2">
      <c r="A2" t="s">
        <v>541</v>
      </c>
    </row>
    <row r="3" spans="1:2">
      <c r="A3" t="s">
        <v>510</v>
      </c>
    </row>
    <row r="4" spans="1:2">
      <c r="A4" t="s">
        <v>511</v>
      </c>
    </row>
    <row r="5" spans="1:2">
      <c r="A5" t="s">
        <v>542</v>
      </c>
    </row>
    <row r="6" spans="1:2">
      <c r="A6" t="s">
        <v>543</v>
      </c>
    </row>
    <row r="7" spans="1:2">
      <c r="A7" t="s">
        <v>544</v>
      </c>
    </row>
    <row r="8" spans="1:2">
      <c r="A8" t="s">
        <v>512</v>
      </c>
    </row>
    <row r="9" spans="1:2">
      <c r="A9" t="s">
        <v>545</v>
      </c>
    </row>
    <row r="10" spans="1:2">
      <c r="A10" t="s">
        <v>63</v>
      </c>
    </row>
    <row r="11" spans="1:2">
      <c r="A11" t="s">
        <v>546</v>
      </c>
    </row>
    <row r="12" spans="1:2">
      <c r="A12" t="s">
        <v>547</v>
      </c>
    </row>
    <row r="13" spans="1:2">
      <c r="A13" t="s">
        <v>513</v>
      </c>
    </row>
    <row r="14" spans="1:2">
      <c r="A14" t="s">
        <v>514</v>
      </c>
    </row>
    <row r="15" spans="1:2">
      <c r="A15" t="s">
        <v>548</v>
      </c>
    </row>
    <row r="16" spans="1:2">
      <c r="A16" t="s">
        <v>549</v>
      </c>
    </row>
    <row r="17" spans="1:1">
      <c r="A17" t="s">
        <v>550</v>
      </c>
    </row>
    <row r="18" spans="1:1">
      <c r="A18" t="s">
        <v>551</v>
      </c>
    </row>
    <row r="19" spans="1:1">
      <c r="A19" t="s">
        <v>552</v>
      </c>
    </row>
    <row r="20" spans="1:1">
      <c r="A20" t="s">
        <v>553</v>
      </c>
    </row>
    <row r="21" spans="1:1">
      <c r="A21" t="s">
        <v>554</v>
      </c>
    </row>
    <row r="22" spans="1:1">
      <c r="A22" t="s">
        <v>515</v>
      </c>
    </row>
    <row r="23" spans="1:1">
      <c r="A23" t="s">
        <v>555</v>
      </c>
    </row>
    <row r="24" spans="1:1">
      <c r="A24" t="s">
        <v>556</v>
      </c>
    </row>
    <row r="25" spans="1:1">
      <c r="A25" t="s">
        <v>557</v>
      </c>
    </row>
    <row r="26" spans="1:1">
      <c r="A26" t="s">
        <v>558</v>
      </c>
    </row>
    <row r="27" spans="1:1">
      <c r="A27" t="s">
        <v>559</v>
      </c>
    </row>
    <row r="28" spans="1:1">
      <c r="A28" t="s">
        <v>560</v>
      </c>
    </row>
    <row r="29" spans="1:1">
      <c r="A29" t="s">
        <v>561</v>
      </c>
    </row>
    <row r="30" spans="1:1">
      <c r="A30" t="s">
        <v>516</v>
      </c>
    </row>
    <row r="31" spans="1:1">
      <c r="A31" t="s">
        <v>562</v>
      </c>
    </row>
    <row r="32" spans="1:1">
      <c r="A32" t="s">
        <v>517</v>
      </c>
    </row>
    <row r="33" spans="1:1">
      <c r="A33" t="s">
        <v>518</v>
      </c>
    </row>
    <row r="34" spans="1:1">
      <c r="A34" t="s">
        <v>519</v>
      </c>
    </row>
    <row r="35" spans="1:1">
      <c r="A35" t="s">
        <v>520</v>
      </c>
    </row>
    <row r="36" spans="1:1">
      <c r="A36" t="s">
        <v>521</v>
      </c>
    </row>
    <row r="37" spans="1:1">
      <c r="A37" t="s">
        <v>563</v>
      </c>
    </row>
    <row r="38" spans="1:1">
      <c r="A38" t="s">
        <v>564</v>
      </c>
    </row>
    <row r="39" spans="1:1">
      <c r="A39" t="s">
        <v>565</v>
      </c>
    </row>
    <row r="40" spans="1:1">
      <c r="A40" t="s">
        <v>566</v>
      </c>
    </row>
    <row r="41" spans="1:1">
      <c r="A41" t="s">
        <v>522</v>
      </c>
    </row>
    <row r="42" spans="1:1">
      <c r="A42" t="s">
        <v>567</v>
      </c>
    </row>
    <row r="43" spans="1:1">
      <c r="A43" t="s">
        <v>523</v>
      </c>
    </row>
    <row r="44" spans="1:1">
      <c r="A44" t="s">
        <v>524</v>
      </c>
    </row>
    <row r="45" spans="1:1">
      <c r="A45" t="s">
        <v>525</v>
      </c>
    </row>
    <row r="46" spans="1:1">
      <c r="A46" t="s">
        <v>568</v>
      </c>
    </row>
    <row r="47" spans="1:1">
      <c r="A47" t="s">
        <v>526</v>
      </c>
    </row>
    <row r="48" spans="1:1">
      <c r="A48" t="s">
        <v>527</v>
      </c>
    </row>
    <row r="49" spans="1:1">
      <c r="A49" t="s">
        <v>569</v>
      </c>
    </row>
    <row r="50" spans="1:1">
      <c r="A50" t="s">
        <v>570</v>
      </c>
    </row>
    <row r="51" spans="1:1">
      <c r="A51" t="s">
        <v>528</v>
      </c>
    </row>
    <row r="52" spans="1:1">
      <c r="A52" t="s">
        <v>571</v>
      </c>
    </row>
    <row r="53" spans="1:1">
      <c r="A53" t="s">
        <v>572</v>
      </c>
    </row>
    <row r="54" spans="1:1">
      <c r="A54" t="s">
        <v>529</v>
      </c>
    </row>
    <row r="55" spans="1:1">
      <c r="A55" t="s">
        <v>573</v>
      </c>
    </row>
    <row r="56" spans="1:1">
      <c r="A56" t="s">
        <v>530</v>
      </c>
    </row>
    <row r="57" spans="1:1">
      <c r="A57" t="s">
        <v>574</v>
      </c>
    </row>
    <row r="58" spans="1:1">
      <c r="A58" t="s">
        <v>575</v>
      </c>
    </row>
    <row r="59" spans="1:1">
      <c r="A59" t="s">
        <v>576</v>
      </c>
    </row>
    <row r="60" spans="1:1">
      <c r="A60" t="s">
        <v>577</v>
      </c>
    </row>
    <row r="61" spans="1:1">
      <c r="A61" t="s">
        <v>531</v>
      </c>
    </row>
    <row r="62" spans="1:1">
      <c r="A62" t="s">
        <v>532</v>
      </c>
    </row>
    <row r="63" spans="1:1">
      <c r="A63" t="s">
        <v>533</v>
      </c>
    </row>
    <row r="64" spans="1:1">
      <c r="A64" t="s">
        <v>534</v>
      </c>
    </row>
    <row r="65" spans="1:1">
      <c r="A65" t="s">
        <v>578</v>
      </c>
    </row>
    <row r="66" spans="1:1">
      <c r="A66" t="s">
        <v>535</v>
      </c>
    </row>
    <row r="67" spans="1:1">
      <c r="A67" t="s">
        <v>536</v>
      </c>
    </row>
    <row r="68" spans="1:1">
      <c r="A68" t="s">
        <v>579</v>
      </c>
    </row>
    <row r="69" spans="1:1">
      <c r="A69" t="s">
        <v>580</v>
      </c>
    </row>
    <row r="70" spans="1:1">
      <c r="A70" t="s">
        <v>581</v>
      </c>
    </row>
    <row r="71" spans="1:1">
      <c r="A71" t="s">
        <v>537</v>
      </c>
    </row>
    <row r="72" spans="1:1">
      <c r="A72" t="s">
        <v>538</v>
      </c>
    </row>
    <row r="73" spans="1:1">
      <c r="A73" t="s">
        <v>582</v>
      </c>
    </row>
    <row r="74" spans="1:1">
      <c r="A74" t="s">
        <v>583</v>
      </c>
    </row>
    <row r="75" spans="1:1">
      <c r="A75" t="s">
        <v>584</v>
      </c>
    </row>
    <row r="76" spans="1:1">
      <c r="A76" t="s">
        <v>585</v>
      </c>
    </row>
    <row r="77" spans="1:1">
      <c r="A77" t="s">
        <v>586</v>
      </c>
    </row>
    <row r="78" spans="1:1">
      <c r="A78" t="s">
        <v>587</v>
      </c>
    </row>
    <row r="79" spans="1:1">
      <c r="A79" t="s">
        <v>588</v>
      </c>
    </row>
    <row r="80" spans="1:1">
      <c r="A80" t="s">
        <v>589</v>
      </c>
    </row>
    <row r="81" spans="1:1">
      <c r="A81" t="s">
        <v>590</v>
      </c>
    </row>
    <row r="82" spans="1:1">
      <c r="A82" t="s">
        <v>539</v>
      </c>
    </row>
    <row r="83" spans="1:1">
      <c r="A83" t="s">
        <v>591</v>
      </c>
    </row>
    <row r="84" spans="1:1">
      <c r="A84" t="s">
        <v>592</v>
      </c>
    </row>
    <row r="85" spans="1:1">
      <c r="A85" t="s">
        <v>593</v>
      </c>
    </row>
    <row r="86" spans="1:1">
      <c r="A86" t="s">
        <v>594</v>
      </c>
    </row>
    <row r="87" spans="1:1">
      <c r="A87" t="s">
        <v>595</v>
      </c>
    </row>
    <row r="88" spans="1:1">
      <c r="A88" t="s">
        <v>596</v>
      </c>
    </row>
    <row r="89" spans="1:1">
      <c r="A89" t="s">
        <v>597</v>
      </c>
    </row>
    <row r="90" spans="1:1">
      <c r="A90" t="s">
        <v>598</v>
      </c>
    </row>
    <row r="91" spans="1:1">
      <c r="A91" t="s">
        <v>540</v>
      </c>
    </row>
    <row r="92" spans="1:1">
      <c r="A92" t="s">
        <v>599</v>
      </c>
    </row>
    <row r="93" spans="1:1">
      <c r="A93" t="s">
        <v>600</v>
      </c>
    </row>
    <row r="94" spans="1:1">
      <c r="A94" t="s">
        <v>601</v>
      </c>
    </row>
    <row r="95" spans="1:1">
      <c r="A95" t="s">
        <v>602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1"/>
  <sheetViews>
    <sheetView zoomScale="150" zoomScaleNormal="150" zoomScalePageLayoutView="150" workbookViewId="0"/>
  </sheetViews>
  <sheetFormatPr baseColWidth="10" defaultRowHeight="15" x14ac:dyDescent="0"/>
  <cols>
    <col min="1" max="2" width="20.6640625" bestFit="1" customWidth="1"/>
    <col min="3" max="3" width="39.1640625" bestFit="1" customWidth="1"/>
    <col min="4" max="4" width="21.5" bestFit="1" customWidth="1"/>
  </cols>
  <sheetData>
    <row r="1" spans="1:9" s="3" customFormat="1">
      <c r="A1" s="3" t="s">
        <v>604</v>
      </c>
      <c r="B1" s="3" t="s">
        <v>4692</v>
      </c>
      <c r="C1" s="3" t="s">
        <v>4694</v>
      </c>
      <c r="D1" s="3" t="s">
        <v>4693</v>
      </c>
      <c r="E1" s="3" t="s">
        <v>668</v>
      </c>
    </row>
    <row r="2" spans="1:9">
      <c r="A2" t="s">
        <v>754</v>
      </c>
      <c r="B2" t="s">
        <v>605</v>
      </c>
      <c r="C2" t="s">
        <v>4409</v>
      </c>
    </row>
    <row r="3" spans="1:9">
      <c r="A3" t="s">
        <v>606</v>
      </c>
      <c r="B3" t="s">
        <v>607</v>
      </c>
      <c r="C3" t="s">
        <v>4412</v>
      </c>
    </row>
    <row r="4" spans="1:9">
      <c r="A4" t="s">
        <v>608</v>
      </c>
      <c r="B4" t="s">
        <v>552</v>
      </c>
      <c r="C4" t="s">
        <v>4410</v>
      </c>
    </row>
    <row r="5" spans="1:9">
      <c r="A5" t="s">
        <v>609</v>
      </c>
      <c r="B5" t="s">
        <v>610</v>
      </c>
      <c r="C5" t="s">
        <v>4410</v>
      </c>
    </row>
    <row r="6" spans="1:9">
      <c r="A6" t="s">
        <v>611</v>
      </c>
      <c r="B6" t="s">
        <v>612</v>
      </c>
      <c r="C6" t="s">
        <v>4411</v>
      </c>
    </row>
    <row r="7" spans="1:9">
      <c r="A7" t="s">
        <v>613</v>
      </c>
      <c r="B7" t="s">
        <v>614</v>
      </c>
      <c r="C7" t="s">
        <v>4409</v>
      </c>
    </row>
    <row r="8" spans="1:9">
      <c r="A8" t="s">
        <v>615</v>
      </c>
      <c r="B8" t="s">
        <v>616</v>
      </c>
      <c r="C8" t="s">
        <v>4411</v>
      </c>
    </row>
    <row r="9" spans="1:9">
      <c r="A9" t="s">
        <v>617</v>
      </c>
      <c r="B9" t="s">
        <v>618</v>
      </c>
      <c r="C9" t="s">
        <v>4412</v>
      </c>
    </row>
    <row r="10" spans="1:9">
      <c r="A10" t="s">
        <v>619</v>
      </c>
      <c r="B10" t="s">
        <v>533</v>
      </c>
      <c r="C10" t="s">
        <v>4412</v>
      </c>
    </row>
    <row r="11" spans="1:9">
      <c r="A11" t="s">
        <v>620</v>
      </c>
      <c r="B11" t="s">
        <v>621</v>
      </c>
      <c r="C11" t="s">
        <v>4410</v>
      </c>
    </row>
    <row r="15" spans="1:9" ht="28">
      <c r="A15" s="44" t="s">
        <v>4655</v>
      </c>
      <c r="B15" s="44" t="s">
        <v>4655</v>
      </c>
      <c r="C15" s="44" t="s">
        <v>4655</v>
      </c>
      <c r="D15" s="44" t="s">
        <v>4655</v>
      </c>
      <c r="E15" s="44" t="s">
        <v>4655</v>
      </c>
      <c r="F15" s="44" t="s">
        <v>4655</v>
      </c>
      <c r="G15" s="44" t="s">
        <v>4655</v>
      </c>
      <c r="H15" s="44" t="s">
        <v>4655</v>
      </c>
      <c r="I15" s="44" t="s">
        <v>4655</v>
      </c>
    </row>
    <row r="42" spans="1:8" ht="28">
      <c r="A42" s="44" t="s">
        <v>4656</v>
      </c>
      <c r="B42" s="44" t="s">
        <v>4656</v>
      </c>
      <c r="C42" s="44" t="s">
        <v>4656</v>
      </c>
      <c r="D42" s="44" t="s">
        <v>4656</v>
      </c>
      <c r="E42" s="44" t="s">
        <v>4656</v>
      </c>
      <c r="F42" s="44" t="s">
        <v>4656</v>
      </c>
      <c r="G42" s="44" t="s">
        <v>4656</v>
      </c>
      <c r="H42" s="44" t="s">
        <v>4656</v>
      </c>
    </row>
    <row r="68" spans="1:15">
      <c r="O68" s="25"/>
    </row>
    <row r="69" spans="1:15" ht="28">
      <c r="A69" s="44" t="s">
        <v>4657</v>
      </c>
      <c r="B69" s="44" t="s">
        <v>4657</v>
      </c>
      <c r="C69" s="44" t="s">
        <v>4657</v>
      </c>
      <c r="D69" s="44" t="s">
        <v>4657</v>
      </c>
      <c r="E69" s="44" t="s">
        <v>4657</v>
      </c>
      <c r="F69" s="44" t="s">
        <v>4657</v>
      </c>
      <c r="G69" s="44" t="s">
        <v>4657</v>
      </c>
    </row>
    <row r="91" spans="1:9" ht="28">
      <c r="A91" s="44" t="s">
        <v>4658</v>
      </c>
      <c r="B91" s="44" t="s">
        <v>4658</v>
      </c>
      <c r="C91" s="44" t="s">
        <v>4658</v>
      </c>
      <c r="D91" s="44" t="s">
        <v>4658</v>
      </c>
      <c r="E91" s="44" t="s">
        <v>4658</v>
      </c>
      <c r="F91" s="44" t="s">
        <v>4658</v>
      </c>
      <c r="G91" s="44" t="s">
        <v>4658</v>
      </c>
      <c r="H91" s="44" t="s">
        <v>4658</v>
      </c>
      <c r="I91" s="44" t="s">
        <v>4658</v>
      </c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zoomScale="125" zoomScaleNormal="125" zoomScalePageLayoutView="125" workbookViewId="0">
      <selection activeCell="B29" sqref="B29"/>
    </sheetView>
  </sheetViews>
  <sheetFormatPr baseColWidth="10" defaultRowHeight="15" x14ac:dyDescent="0"/>
  <cols>
    <col min="1" max="1" width="39" bestFit="1" customWidth="1"/>
    <col min="2" max="2" width="11.5" bestFit="1" customWidth="1"/>
    <col min="3" max="3" width="44.33203125" bestFit="1" customWidth="1"/>
    <col min="4" max="4" width="9.33203125" bestFit="1" customWidth="1"/>
  </cols>
  <sheetData>
    <row r="1" spans="1:10">
      <c r="A1" t="s">
        <v>4695</v>
      </c>
    </row>
    <row r="2" spans="1:10">
      <c r="E2" t="s">
        <v>506</v>
      </c>
    </row>
    <row r="3" spans="1:10">
      <c r="A3" s="5" t="s">
        <v>4408</v>
      </c>
      <c r="E3" s="105" t="s">
        <v>4663</v>
      </c>
      <c r="F3" s="105" t="s">
        <v>4664</v>
      </c>
      <c r="G3" s="105" t="s">
        <v>4665</v>
      </c>
      <c r="H3" s="105" t="s">
        <v>4666</v>
      </c>
      <c r="I3" s="105" t="s">
        <v>4667</v>
      </c>
      <c r="J3" s="105"/>
    </row>
    <row r="4" spans="1:10">
      <c r="A4" s="5" t="s">
        <v>9</v>
      </c>
      <c r="B4" t="s">
        <v>507</v>
      </c>
      <c r="E4" s="84"/>
      <c r="F4" s="84" t="s">
        <v>4655</v>
      </c>
      <c r="G4" s="84" t="s">
        <v>4658</v>
      </c>
      <c r="H4" s="84" t="s">
        <v>4657</v>
      </c>
      <c r="I4" s="84" t="s">
        <v>4656</v>
      </c>
      <c r="J4" s="84"/>
    </row>
    <row r="5" spans="1:10">
      <c r="A5" s="6" t="s">
        <v>669</v>
      </c>
      <c r="B5" s="7">
        <v>316951.78033648571</v>
      </c>
      <c r="C5" t="s">
        <v>4409</v>
      </c>
      <c r="D5" s="7">
        <f>B5+B11</f>
        <v>741001.52838705725</v>
      </c>
      <c r="E5" s="84">
        <v>1</v>
      </c>
      <c r="F5" s="85">
        <f>B5</f>
        <v>316951.78033648571</v>
      </c>
      <c r="G5" s="84"/>
      <c r="H5" s="84"/>
      <c r="I5" s="84"/>
      <c r="J5" s="84"/>
    </row>
    <row r="6" spans="1:10">
      <c r="A6" s="6" t="s">
        <v>666</v>
      </c>
      <c r="B6" s="7">
        <v>312896.70353363809</v>
      </c>
      <c r="C6" t="s">
        <v>4668</v>
      </c>
      <c r="E6" s="84">
        <v>2</v>
      </c>
      <c r="F6" s="84"/>
      <c r="G6" s="85">
        <f>B6</f>
        <v>312896.70353363809</v>
      </c>
      <c r="H6" s="84"/>
      <c r="I6" s="84"/>
      <c r="J6" s="84"/>
    </row>
    <row r="7" spans="1:10">
      <c r="A7" s="6" t="s">
        <v>667</v>
      </c>
      <c r="B7" s="7">
        <v>218602.09157305723</v>
      </c>
      <c r="E7" s="84">
        <v>3</v>
      </c>
      <c r="F7" s="84"/>
      <c r="G7" s="85">
        <f>B7</f>
        <v>218602.09157305723</v>
      </c>
      <c r="H7" s="84"/>
      <c r="I7" s="84"/>
      <c r="J7" s="84"/>
    </row>
    <row r="8" spans="1:10">
      <c r="A8" s="6" t="s">
        <v>753</v>
      </c>
      <c r="B8" s="7">
        <v>375864.66036740149</v>
      </c>
      <c r="C8" t="s">
        <v>4672</v>
      </c>
      <c r="D8" s="7">
        <f>B8+B7+B14</f>
        <v>684717.3273290738</v>
      </c>
      <c r="E8" s="84">
        <v>4</v>
      </c>
      <c r="F8" s="84"/>
      <c r="G8" s="84"/>
      <c r="H8" s="85">
        <f>B8</f>
        <v>375864.66036740149</v>
      </c>
      <c r="I8" s="84"/>
      <c r="J8" s="84"/>
    </row>
    <row r="9" spans="1:10">
      <c r="A9" s="6" t="s">
        <v>752</v>
      </c>
      <c r="B9" s="7">
        <v>199201.0938446497</v>
      </c>
      <c r="C9" t="s">
        <v>4669</v>
      </c>
      <c r="E9" s="84">
        <v>5</v>
      </c>
      <c r="F9" s="84"/>
      <c r="G9" s="85"/>
      <c r="H9" s="84"/>
      <c r="I9" s="85">
        <f>B9</f>
        <v>199201.0938446497</v>
      </c>
      <c r="J9" s="84"/>
    </row>
    <row r="10" spans="1:10">
      <c r="A10" s="6" t="s">
        <v>755</v>
      </c>
      <c r="B10" s="7">
        <v>399232.41305160301</v>
      </c>
      <c r="E10" s="84">
        <v>6</v>
      </c>
      <c r="F10" s="85">
        <f>B10</f>
        <v>399232.41305160301</v>
      </c>
      <c r="G10" s="84"/>
      <c r="H10" s="84"/>
      <c r="I10" s="84"/>
      <c r="J10" s="84"/>
    </row>
    <row r="11" spans="1:10">
      <c r="A11" s="6" t="s">
        <v>756</v>
      </c>
      <c r="B11" s="7">
        <v>424049.74805057154</v>
      </c>
      <c r="E11" s="84">
        <v>7</v>
      </c>
      <c r="F11" s="84"/>
      <c r="G11" s="84"/>
      <c r="H11" s="84"/>
      <c r="I11" s="85">
        <f>B11</f>
        <v>424049.74805057154</v>
      </c>
      <c r="J11" s="84"/>
    </row>
    <row r="12" spans="1:10">
      <c r="A12" s="6" t="s">
        <v>757</v>
      </c>
      <c r="B12" s="7">
        <v>412918.9872756438</v>
      </c>
      <c r="D12" s="7">
        <f>B10+B12</f>
        <v>812151.40032724687</v>
      </c>
      <c r="E12" s="84">
        <v>8</v>
      </c>
      <c r="F12" s="84"/>
      <c r="G12" s="84"/>
      <c r="H12" s="85">
        <f>B12</f>
        <v>412918.9872756438</v>
      </c>
      <c r="I12" s="84"/>
      <c r="J12" s="84"/>
    </row>
    <row r="13" spans="1:10">
      <c r="A13" s="6" t="s">
        <v>758</v>
      </c>
      <c r="B13" s="7">
        <v>204017.94657833446</v>
      </c>
      <c r="D13" s="7">
        <f>B6+B9+B13</f>
        <v>716115.7439566222</v>
      </c>
      <c r="E13" s="84">
        <v>9</v>
      </c>
      <c r="F13" s="84"/>
      <c r="G13" s="85">
        <f>B13</f>
        <v>204017.94657833446</v>
      </c>
      <c r="H13" s="84"/>
      <c r="I13" s="84"/>
      <c r="J13" s="84"/>
    </row>
    <row r="14" spans="1:10">
      <c r="A14" s="6" t="s">
        <v>759</v>
      </c>
      <c r="B14" s="7">
        <v>90250.575388614976</v>
      </c>
      <c r="E14" s="84">
        <v>10</v>
      </c>
      <c r="F14" s="84"/>
      <c r="G14" s="85">
        <f>B14</f>
        <v>90250.575388614976</v>
      </c>
      <c r="H14" s="84"/>
      <c r="I14" s="84"/>
      <c r="J14" s="84"/>
    </row>
    <row r="15" spans="1:10">
      <c r="A15" s="6" t="s">
        <v>10</v>
      </c>
      <c r="B15" s="7">
        <v>2953986</v>
      </c>
      <c r="D15" s="7">
        <f>SUM(D5:D14)</f>
        <v>2953986.0000000005</v>
      </c>
      <c r="E15" s="106" t="s">
        <v>507</v>
      </c>
      <c r="F15" s="106">
        <f>SUM(F5:F14)</f>
        <v>716184.19338808872</v>
      </c>
      <c r="G15" s="106">
        <f t="shared" ref="G15:I15" si="0">SUM(G5:G14)</f>
        <v>825767.31707364472</v>
      </c>
      <c r="H15" s="106">
        <f t="shared" si="0"/>
        <v>788783.64764304529</v>
      </c>
      <c r="I15" s="106">
        <f t="shared" si="0"/>
        <v>623250.84189522127</v>
      </c>
      <c r="J15" s="106">
        <f>SUM(F15:I15)</f>
        <v>2953986</v>
      </c>
    </row>
    <row r="16" spans="1:10">
      <c r="J16" s="7">
        <f>B15-J15</f>
        <v>0</v>
      </c>
    </row>
    <row r="17" spans="1:7">
      <c r="B17" s="42">
        <f>B15/737000</f>
        <v>4.0081221166892806</v>
      </c>
    </row>
    <row r="18" spans="1:7">
      <c r="A18" s="6"/>
      <c r="B18" s="7"/>
    </row>
    <row r="21" spans="1:7">
      <c r="A21" s="3" t="s">
        <v>4670</v>
      </c>
    </row>
    <row r="22" spans="1:7" ht="16" thickBot="1">
      <c r="D22" t="s">
        <v>4659</v>
      </c>
      <c r="E22" t="s">
        <v>4660</v>
      </c>
      <c r="F22" t="s">
        <v>4661</v>
      </c>
      <c r="G22" t="s">
        <v>4662</v>
      </c>
    </row>
    <row r="23" spans="1:7">
      <c r="A23" s="107" t="str">
        <f>A5</f>
        <v>Prefeitura-Bairro I - Centro/Brotas</v>
      </c>
      <c r="B23" s="108">
        <f>B5</f>
        <v>316951.78033648571</v>
      </c>
      <c r="C23" s="89" t="s">
        <v>4409</v>
      </c>
      <c r="D23" s="7">
        <f>B23</f>
        <v>316951.78033648571</v>
      </c>
    </row>
    <row r="24" spans="1:7">
      <c r="A24" s="109" t="str">
        <f t="shared" ref="A24:B24" si="1">A6</f>
        <v>Prefeitura-Bairro II - Subúrbio/Ilhas</v>
      </c>
      <c r="B24" s="86">
        <f t="shared" si="1"/>
        <v>312896.70353363809</v>
      </c>
      <c r="C24" s="91" t="s">
        <v>4668</v>
      </c>
      <c r="E24" s="7">
        <f>B24</f>
        <v>312896.70353363809</v>
      </c>
    </row>
    <row r="25" spans="1:7">
      <c r="A25" s="109" t="str">
        <f t="shared" ref="A25:B25" si="2">A7</f>
        <v>Prefeitura-Bairro III - Cajazeiras</v>
      </c>
      <c r="B25" s="86">
        <f t="shared" si="2"/>
        <v>218602.09157305723</v>
      </c>
      <c r="C25" s="91" t="str">
        <f>C24</f>
        <v>BA04: Subúrbio/Ilhas/Cajazeiras/Pau da Lima/Valéria</v>
      </c>
      <c r="E25" s="7">
        <f>B25</f>
        <v>218602.09157305723</v>
      </c>
    </row>
    <row r="26" spans="1:7">
      <c r="A26" s="109" t="str">
        <f t="shared" ref="A26:B26" si="3">A8</f>
        <v>Prefeitura-Bairro IV - Itapuã/Ipitanga</v>
      </c>
      <c r="B26" s="86">
        <f t="shared" si="3"/>
        <v>375864.66036740149</v>
      </c>
      <c r="C26" s="91" t="s">
        <v>4672</v>
      </c>
      <c r="F26" s="7">
        <f>B26</f>
        <v>375864.66036740149</v>
      </c>
    </row>
    <row r="27" spans="1:7">
      <c r="A27" s="109" t="str">
        <f t="shared" ref="A27:B27" si="4">A9</f>
        <v>Prefeitura-Bairro V - Cidade Baixa</v>
      </c>
      <c r="B27" s="86">
        <f t="shared" si="4"/>
        <v>199201.0938446497</v>
      </c>
      <c r="C27" s="91" t="s">
        <v>4669</v>
      </c>
      <c r="E27" s="7"/>
      <c r="G27" s="7">
        <f>B27</f>
        <v>199201.0938446497</v>
      </c>
    </row>
    <row r="28" spans="1:7">
      <c r="A28" s="109" t="str">
        <f t="shared" ref="A28:B28" si="5">A10</f>
        <v>Prefeitura-Bairro VI - Barra/Pituba</v>
      </c>
      <c r="B28" s="86">
        <f t="shared" si="5"/>
        <v>399232.41305160301</v>
      </c>
      <c r="C28" s="91" t="str">
        <f>C23</f>
        <v>BA01: Centro/Brotas/Barra/Pituba</v>
      </c>
      <c r="D28" s="7">
        <f>B28</f>
        <v>399232.41305160301</v>
      </c>
    </row>
    <row r="29" spans="1:7">
      <c r="A29" s="109" t="str">
        <f t="shared" ref="A29:B29" si="6">A11</f>
        <v>Prefeitura-Bairro VII - Liberdade/São Caetano</v>
      </c>
      <c r="B29" s="86">
        <f t="shared" si="6"/>
        <v>424049.74805057154</v>
      </c>
      <c r="C29" s="91" t="str">
        <f>C27</f>
        <v>BA02: Cidade Baixa/Liberdade/São Caetano</v>
      </c>
      <c r="G29" s="7">
        <f>B29</f>
        <v>424049.74805057154</v>
      </c>
    </row>
    <row r="30" spans="1:7">
      <c r="A30" s="109" t="str">
        <f t="shared" ref="A30:B30" si="7">A12</f>
        <v>Prefeitura-Bairro VIII - Cabula/Tancredo Neves</v>
      </c>
      <c r="B30" s="86">
        <f t="shared" si="7"/>
        <v>412918.9872756438</v>
      </c>
      <c r="C30" s="91" t="str">
        <f>C26</f>
        <v>BA03: Itapuã/Ipitanga/Cabula/Tancredo</v>
      </c>
      <c r="F30" s="7">
        <f>B30</f>
        <v>412918.9872756438</v>
      </c>
    </row>
    <row r="31" spans="1:7">
      <c r="A31" s="109" t="str">
        <f t="shared" ref="A31:B31" si="8">A13</f>
        <v>Prefeitura-Bairro IX - Pau da Lima</v>
      </c>
      <c r="B31" s="86">
        <f t="shared" si="8"/>
        <v>204017.94657833446</v>
      </c>
      <c r="C31" s="91" t="str">
        <f>C25</f>
        <v>BA04: Subúrbio/Ilhas/Cajazeiras/Pau da Lima/Valéria</v>
      </c>
      <c r="E31" s="7">
        <f>B31</f>
        <v>204017.94657833446</v>
      </c>
    </row>
    <row r="32" spans="1:7" ht="16" thickBot="1">
      <c r="A32" s="110" t="str">
        <f t="shared" ref="A32:B32" si="9">A14</f>
        <v>Prefeitura-Bairro X - Valéria</v>
      </c>
      <c r="B32" s="111">
        <f t="shared" si="9"/>
        <v>90250.575388614976</v>
      </c>
      <c r="C32" s="95" t="str">
        <f>C25</f>
        <v>BA04: Subúrbio/Ilhas/Cajazeiras/Pau da Lima/Valéria</v>
      </c>
      <c r="E32" s="7">
        <f>B32</f>
        <v>90250.575388614976</v>
      </c>
    </row>
    <row r="33" spans="1:8">
      <c r="A33" t="s">
        <v>238</v>
      </c>
      <c r="B33" s="8">
        <f>SUM(B23:B32)</f>
        <v>2953986</v>
      </c>
      <c r="D33" s="7">
        <f>SUM(D23:D32)</f>
        <v>716184.19338808872</v>
      </c>
      <c r="E33" s="7">
        <f t="shared" ref="E33" si="10">SUM(E23:E32)</f>
        <v>825767.31707364472</v>
      </c>
      <c r="F33" s="7">
        <f t="shared" ref="F33" si="11">SUM(F23:F32)</f>
        <v>788783.64764304529</v>
      </c>
      <c r="G33" s="7">
        <f t="shared" ref="G33" si="12">SUM(G23:G32)</f>
        <v>623250.84189522127</v>
      </c>
      <c r="H33" s="7">
        <f>SUM(D33:G33)</f>
        <v>2953986</v>
      </c>
    </row>
    <row r="34" spans="1:8">
      <c r="H34" s="7">
        <f>H33-B33</f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Resumo</vt:lpstr>
      <vt:lpstr>MesoBA</vt:lpstr>
      <vt:lpstr>MicroBA</vt:lpstr>
      <vt:lpstr>PopMunic</vt:lpstr>
      <vt:lpstr>MetropSalv</vt:lpstr>
      <vt:lpstr>PopDistritosBA</vt:lpstr>
      <vt:lpstr>BairrosSalvador</vt:lpstr>
      <vt:lpstr>Prefeituras-Bairro</vt:lpstr>
      <vt:lpstr>PopPrefBairroSalvador</vt:lpstr>
      <vt:lpstr>PopDistritos</vt:lpstr>
      <vt:lpstr>MesoMicroMunicipios</vt:lpstr>
      <vt:lpstr>Populacao_BairrosSalvador</vt:lpstr>
      <vt:lpstr>BA.csv</vt:lpstr>
      <vt:lpstr>BA distritos como bairro.csv</vt:lpstr>
      <vt:lpstr>DistritosEstFacebook</vt:lpstr>
      <vt:lpstr>BA_DistritosVoteNet</vt:lpstr>
      <vt:lpstr>CBD</vt:lpstr>
      <vt:lpstr>DCB</vt:lpstr>
    </vt:vector>
  </TitlesOfParts>
  <Company>Personal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Roberto Teixeira Netto</dc:creator>
  <cp:lastModifiedBy>Carlos Roberto Teixeira Netto</cp:lastModifiedBy>
  <dcterms:created xsi:type="dcterms:W3CDTF">2017-05-24T16:39:54Z</dcterms:created>
  <dcterms:modified xsi:type="dcterms:W3CDTF">2018-01-29T01:08:51Z</dcterms:modified>
</cp:coreProperties>
</file>